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REBACI NA NOVI PC\DOKUMENTI\NAZOR\2024 ZAVRŠNI RAČUN\"/>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0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E247" i="5" l="1"/>
  <c r="L1448" i="9" l="1"/>
  <c r="J1448" i="9"/>
  <c r="F318" i="9"/>
  <c r="F317" i="9" s="1"/>
  <c r="F316" i="9"/>
  <c r="F315" i="9"/>
  <c r="F314" i="9"/>
  <c r="F313" i="9"/>
  <c r="F312" i="9" s="1"/>
  <c r="F311" i="9"/>
  <c r="F310" i="9"/>
  <c r="H309" i="9"/>
  <c r="E309" i="9" s="1"/>
  <c r="B309" i="9" s="1"/>
  <c r="G309" i="9"/>
  <c r="F309" i="9"/>
  <c r="F308" i="9"/>
  <c r="H307" i="9"/>
  <c r="G307" i="9"/>
  <c r="E307" i="9" s="1"/>
  <c r="B307" i="9" s="1"/>
  <c r="F307" i="9"/>
  <c r="H306" i="9"/>
  <c r="G306" i="9"/>
  <c r="F306" i="9"/>
  <c r="E306" i="9"/>
  <c r="B306" i="9" s="1"/>
  <c r="H305" i="9"/>
  <c r="G305" i="9"/>
  <c r="E305" i="9" s="1"/>
  <c r="B305" i="9" s="1"/>
  <c r="F305" i="9"/>
  <c r="H304" i="9"/>
  <c r="G304" i="9"/>
  <c r="E304" i="9" s="1"/>
  <c r="F304" i="9"/>
  <c r="H303" i="9"/>
  <c r="G303" i="9"/>
  <c r="E303" i="9" s="1"/>
  <c r="B303" i="9" s="1"/>
  <c r="F303" i="9"/>
  <c r="H302" i="9"/>
  <c r="G302" i="9"/>
  <c r="E302" i="9" s="1"/>
  <c r="B302" i="9" s="1"/>
  <c r="F302" i="9"/>
  <c r="H301" i="9"/>
  <c r="G301" i="9"/>
  <c r="F301" i="9"/>
  <c r="H300" i="9"/>
  <c r="G300" i="9"/>
  <c r="F300" i="9"/>
  <c r="H299" i="9"/>
  <c r="G299" i="9"/>
  <c r="E299" i="9" s="1"/>
  <c r="B299" i="9" s="1"/>
  <c r="F299" i="9"/>
  <c r="H298" i="9"/>
  <c r="G298" i="9"/>
  <c r="F298" i="9"/>
  <c r="E298" i="9"/>
  <c r="B298" i="9" s="1"/>
  <c r="H297" i="9"/>
  <c r="E297" i="9" s="1"/>
  <c r="B297" i="9" s="1"/>
  <c r="G297" i="9"/>
  <c r="F297" i="9"/>
  <c r="H296" i="9"/>
  <c r="G296" i="9"/>
  <c r="F296" i="9"/>
  <c r="H295" i="9"/>
  <c r="G295" i="9"/>
  <c r="F295" i="9"/>
  <c r="E295" i="9"/>
  <c r="B295" i="9" s="1"/>
  <c r="H294" i="9"/>
  <c r="G294" i="9"/>
  <c r="F294" i="9"/>
  <c r="H293" i="9"/>
  <c r="G293" i="9"/>
  <c r="F293" i="9"/>
  <c r="H292" i="9"/>
  <c r="G292" i="9"/>
  <c r="E292" i="9" s="1"/>
  <c r="B292" i="9" s="1"/>
  <c r="F292" i="9"/>
  <c r="G291" i="9"/>
  <c r="F291" i="9"/>
  <c r="F290" i="9"/>
  <c r="H289" i="9"/>
  <c r="E289" i="9" s="1"/>
  <c r="B289" i="9" s="1"/>
  <c r="G289" i="9"/>
  <c r="F289" i="9"/>
  <c r="H288" i="9"/>
  <c r="G288" i="9"/>
  <c r="F288" i="9"/>
  <c r="H287" i="9"/>
  <c r="G287" i="9"/>
  <c r="F287" i="9"/>
  <c r="H286" i="9"/>
  <c r="G286" i="9"/>
  <c r="F286" i="9"/>
  <c r="F285" i="9"/>
  <c r="H284" i="9"/>
  <c r="G284" i="9"/>
  <c r="F284" i="9"/>
  <c r="E284" i="9"/>
  <c r="B284" i="9" s="1"/>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F270" i="9" s="1"/>
  <c r="L270" i="9"/>
  <c r="E270" i="9"/>
  <c r="M269" i="9"/>
  <c r="L269" i="9"/>
  <c r="F269" i="9"/>
  <c r="E269" i="9"/>
  <c r="B269" i="9" s="1"/>
  <c r="M268" i="9"/>
  <c r="L268" i="9"/>
  <c r="F268" i="9" s="1"/>
  <c r="B268" i="9" s="1"/>
  <c r="E268" i="9"/>
  <c r="M267" i="9"/>
  <c r="L267" i="9"/>
  <c r="E267" i="9"/>
  <c r="M266" i="9"/>
  <c r="L266" i="9"/>
  <c r="F266" i="9" s="1"/>
  <c r="E266" i="9"/>
  <c r="M265" i="9"/>
  <c r="L265" i="9"/>
  <c r="F265" i="9"/>
  <c r="B265" i="9" s="1"/>
  <c r="E265" i="9"/>
  <c r="M264" i="9"/>
  <c r="L264" i="9"/>
  <c r="E264" i="9"/>
  <c r="M263" i="9"/>
  <c r="L263" i="9"/>
  <c r="F263" i="9"/>
  <c r="B263" i="9" s="1"/>
  <c r="E263" i="9"/>
  <c r="M262" i="9"/>
  <c r="F262" i="9" s="1"/>
  <c r="L262" i="9"/>
  <c r="E262" i="9"/>
  <c r="M261" i="9"/>
  <c r="L261" i="9"/>
  <c r="F261" i="9"/>
  <c r="E261" i="9"/>
  <c r="M260" i="9"/>
  <c r="L260" i="9"/>
  <c r="F260" i="9" s="1"/>
  <c r="B260" i="9" s="1"/>
  <c r="E260" i="9"/>
  <c r="M259" i="9"/>
  <c r="L259" i="9"/>
  <c r="E259" i="9"/>
  <c r="M258" i="9"/>
  <c r="L258" i="9"/>
  <c r="F258" i="9" s="1"/>
  <c r="E258" i="9"/>
  <c r="M257" i="9"/>
  <c r="L257" i="9"/>
  <c r="F257" i="9"/>
  <c r="E257" i="9"/>
  <c r="B257" i="9"/>
  <c r="M256" i="9"/>
  <c r="L256" i="9"/>
  <c r="E256" i="9"/>
  <c r="M255" i="9"/>
  <c r="L255" i="9"/>
  <c r="F255" i="9"/>
  <c r="E255" i="9"/>
  <c r="B255" i="9" s="1"/>
  <c r="M254" i="9"/>
  <c r="F254" i="9" s="1"/>
  <c r="L254" i="9"/>
  <c r="E254" i="9"/>
  <c r="M253" i="9"/>
  <c r="L253" i="9"/>
  <c r="F253" i="9"/>
  <c r="E253" i="9"/>
  <c r="B253" i="9" s="1"/>
  <c r="M252" i="9"/>
  <c r="L252" i="9"/>
  <c r="F252" i="9" s="1"/>
  <c r="B252" i="9" s="1"/>
  <c r="E252" i="9"/>
  <c r="M251" i="9"/>
  <c r="L251" i="9"/>
  <c r="E251" i="9"/>
  <c r="M250" i="9"/>
  <c r="L250" i="9"/>
  <c r="F250" i="9" s="1"/>
  <c r="E250" i="9"/>
  <c r="M249" i="9"/>
  <c r="L249" i="9"/>
  <c r="F249" i="9"/>
  <c r="E249" i="9"/>
  <c r="B249" i="9"/>
  <c r="M248" i="9"/>
  <c r="L248" i="9"/>
  <c r="E248" i="9"/>
  <c r="M247" i="9"/>
  <c r="L247" i="9"/>
  <c r="F247" i="9"/>
  <c r="E247" i="9"/>
  <c r="B247" i="9"/>
  <c r="M246" i="9"/>
  <c r="F246" i="9" s="1"/>
  <c r="L246" i="9"/>
  <c r="E246" i="9"/>
  <c r="M245" i="9"/>
  <c r="L245" i="9"/>
  <c r="F245" i="9"/>
  <c r="E245" i="9"/>
  <c r="B245" i="9" s="1"/>
  <c r="M244" i="9"/>
  <c r="L244" i="9"/>
  <c r="F244" i="9" s="1"/>
  <c r="B244" i="9" s="1"/>
  <c r="E244" i="9"/>
  <c r="M243" i="9"/>
  <c r="L243" i="9"/>
  <c r="E243" i="9"/>
  <c r="M242" i="9"/>
  <c r="L242" i="9"/>
  <c r="F242" i="9" s="1"/>
  <c r="E242" i="9"/>
  <c r="M241" i="9"/>
  <c r="L241" i="9"/>
  <c r="F241" i="9"/>
  <c r="B241" i="9" s="1"/>
  <c r="E241" i="9"/>
  <c r="M240" i="9"/>
  <c r="L240" i="9"/>
  <c r="E240" i="9"/>
  <c r="M239" i="9"/>
  <c r="L239" i="9"/>
  <c r="F239" i="9"/>
  <c r="E239" i="9"/>
  <c r="B239" i="9" s="1"/>
  <c r="M238" i="9"/>
  <c r="F238" i="9" s="1"/>
  <c r="L238" i="9"/>
  <c r="E238" i="9"/>
  <c r="M237" i="9"/>
  <c r="L237" i="9"/>
  <c r="F237" i="9"/>
  <c r="E237" i="9"/>
  <c r="B237" i="9" s="1"/>
  <c r="M236" i="9"/>
  <c r="L236" i="9"/>
  <c r="F236" i="9" s="1"/>
  <c r="B236" i="9" s="1"/>
  <c r="E236" i="9"/>
  <c r="M235" i="9"/>
  <c r="L235" i="9"/>
  <c r="E235" i="9"/>
  <c r="M234" i="9"/>
  <c r="L234" i="9"/>
  <c r="F234" i="9" s="1"/>
  <c r="E234" i="9"/>
  <c r="M233" i="9"/>
  <c r="L233" i="9"/>
  <c r="F233" i="9"/>
  <c r="B233" i="9" s="1"/>
  <c r="E233" i="9"/>
  <c r="M232" i="9"/>
  <c r="L232" i="9"/>
  <c r="E232" i="9"/>
  <c r="M231" i="9"/>
  <c r="L231" i="9"/>
  <c r="F231" i="9"/>
  <c r="B231" i="9" s="1"/>
  <c r="E231" i="9"/>
  <c r="M230" i="9"/>
  <c r="F230" i="9" s="1"/>
  <c r="L230" i="9"/>
  <c r="E230" i="9"/>
  <c r="M229" i="9"/>
  <c r="L229" i="9"/>
  <c r="F229" i="9"/>
  <c r="E229" i="9"/>
  <c r="M228" i="9"/>
  <c r="L228" i="9"/>
  <c r="F228" i="9" s="1"/>
  <c r="E228" i="9"/>
  <c r="M227" i="9"/>
  <c r="L227" i="9"/>
  <c r="E227" i="9"/>
  <c r="M226" i="9"/>
  <c r="L226" i="9"/>
  <c r="E226" i="9"/>
  <c r="M225" i="9"/>
  <c r="L225" i="9"/>
  <c r="F225" i="9"/>
  <c r="B225" i="9" s="1"/>
  <c r="E225" i="9"/>
  <c r="M224" i="9"/>
  <c r="L224" i="9"/>
  <c r="E224" i="9"/>
  <c r="M223" i="9"/>
  <c r="L223" i="9"/>
  <c r="F223" i="9"/>
  <c r="E223" i="9"/>
  <c r="M222" i="9"/>
  <c r="F222" i="9" s="1"/>
  <c r="L222" i="9"/>
  <c r="E222" i="9"/>
  <c r="M221" i="9"/>
  <c r="L221" i="9"/>
  <c r="F221" i="9"/>
  <c r="E221" i="9"/>
  <c r="M220" i="9"/>
  <c r="L220" i="9"/>
  <c r="E220" i="9"/>
  <c r="M219" i="9"/>
  <c r="L219" i="9"/>
  <c r="E219" i="9"/>
  <c r="M218" i="9"/>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G158" i="9"/>
  <c r="F158" i="9"/>
  <c r="B158" i="9"/>
  <c r="H157" i="9"/>
  <c r="G157" i="9"/>
  <c r="E157" i="9" s="1"/>
  <c r="B157" i="9" s="1"/>
  <c r="F157" i="9"/>
  <c r="H156" i="9"/>
  <c r="G156" i="9"/>
  <c r="E156" i="9" s="1"/>
  <c r="F156" i="9"/>
  <c r="B156" i="9"/>
  <c r="H155" i="9"/>
  <c r="G155" i="9"/>
  <c r="F155" i="9"/>
  <c r="H154" i="9"/>
  <c r="G154" i="9"/>
  <c r="F154" i="9"/>
  <c r="E154" i="9"/>
  <c r="B154" i="9"/>
  <c r="H153" i="9"/>
  <c r="G153" i="9"/>
  <c r="F153" i="9"/>
  <c r="E153" i="9"/>
  <c r="B153" i="9" s="1"/>
  <c r="H152" i="9"/>
  <c r="G152" i="9"/>
  <c r="E152" i="9" s="1"/>
  <c r="F152" i="9"/>
  <c r="H151" i="9"/>
  <c r="G151" i="9"/>
  <c r="E151" i="9" s="1"/>
  <c r="B151" i="9" s="1"/>
  <c r="F151" i="9"/>
  <c r="H150" i="9"/>
  <c r="E150" i="9" s="1"/>
  <c r="G150" i="9"/>
  <c r="F150" i="9"/>
  <c r="B150" i="9"/>
  <c r="H149" i="9"/>
  <c r="G149" i="9"/>
  <c r="E149" i="9" s="1"/>
  <c r="B149" i="9" s="1"/>
  <c r="F149" i="9"/>
  <c r="H148" i="9"/>
  <c r="G148" i="9"/>
  <c r="E148" i="9" s="1"/>
  <c r="F148" i="9"/>
  <c r="H147" i="9"/>
  <c r="G147" i="9"/>
  <c r="E147" i="9" s="1"/>
  <c r="B147" i="9" s="1"/>
  <c r="F147" i="9"/>
  <c r="H146" i="9"/>
  <c r="G146" i="9"/>
  <c r="F146" i="9"/>
  <c r="E146" i="9"/>
  <c r="B146" i="9" s="1"/>
  <c r="H145" i="9"/>
  <c r="G145" i="9"/>
  <c r="F145" i="9"/>
  <c r="E145" i="9"/>
  <c r="H144" i="9"/>
  <c r="G144" i="9"/>
  <c r="E144" i="9" s="1"/>
  <c r="F144" i="9"/>
  <c r="F143" i="9"/>
  <c r="H142" i="9"/>
  <c r="E142" i="9" s="1"/>
  <c r="B142" i="9" s="1"/>
  <c r="G142" i="9"/>
  <c r="F142" i="9"/>
  <c r="H141" i="9"/>
  <c r="G141" i="9"/>
  <c r="F141" i="9"/>
  <c r="E141" i="9"/>
  <c r="B141" i="9" s="1"/>
  <c r="H140" i="9"/>
  <c r="G140" i="9"/>
  <c r="E140" i="9" s="1"/>
  <c r="F140" i="9"/>
  <c r="B140" i="9"/>
  <c r="H139" i="9"/>
  <c r="G139" i="9"/>
  <c r="E139" i="9" s="1"/>
  <c r="F139" i="9"/>
  <c r="B139" i="9"/>
  <c r="H138" i="9"/>
  <c r="E138" i="9" s="1"/>
  <c r="B138" i="9" s="1"/>
  <c r="G138" i="9"/>
  <c r="F138" i="9"/>
  <c r="H137" i="9"/>
  <c r="G137" i="9"/>
  <c r="F137" i="9"/>
  <c r="E137" i="9"/>
  <c r="B137" i="9" s="1"/>
  <c r="H136" i="9"/>
  <c r="G136" i="9"/>
  <c r="F136" i="9"/>
  <c r="H135" i="9"/>
  <c r="G135" i="9"/>
  <c r="F135" i="9"/>
  <c r="E135" i="9"/>
  <c r="B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E129" i="9" s="1"/>
  <c r="B129" i="9" s="1"/>
  <c r="G129" i="9"/>
  <c r="F129" i="9"/>
  <c r="H128" i="9"/>
  <c r="E128" i="9" s="1"/>
  <c r="B128" i="9" s="1"/>
  <c r="G128" i="9"/>
  <c r="F128" i="9"/>
  <c r="H127" i="9"/>
  <c r="G127" i="9"/>
  <c r="F127" i="9"/>
  <c r="E127" i="9"/>
  <c r="B127" i="9" s="1"/>
  <c r="H126" i="9"/>
  <c r="G126" i="9"/>
  <c r="F126" i="9"/>
  <c r="E126" i="9"/>
  <c r="B126" i="9" s="1"/>
  <c r="H125" i="9"/>
  <c r="G125" i="9"/>
  <c r="E125" i="9" s="1"/>
  <c r="B125" i="9" s="1"/>
  <c r="F125" i="9"/>
  <c r="H124" i="9"/>
  <c r="G124" i="9"/>
  <c r="E124" i="9" s="1"/>
  <c r="F124" i="9"/>
  <c r="B124" i="9"/>
  <c r="H123" i="9"/>
  <c r="G123" i="9"/>
  <c r="E123" i="9" s="1"/>
  <c r="B123" i="9" s="1"/>
  <c r="F123" i="9"/>
  <c r="H122" i="9"/>
  <c r="G122" i="9"/>
  <c r="F122" i="9"/>
  <c r="E122" i="9"/>
  <c r="B122" i="9"/>
  <c r="H121" i="9"/>
  <c r="E121" i="9" s="1"/>
  <c r="B121" i="9" s="1"/>
  <c r="G121" i="9"/>
  <c r="F121" i="9"/>
  <c r="H120" i="9"/>
  <c r="G120" i="9"/>
  <c r="F120" i="9"/>
  <c r="E120" i="9"/>
  <c r="H119" i="9"/>
  <c r="E119" i="9" s="1"/>
  <c r="G119" i="9"/>
  <c r="F119" i="9"/>
  <c r="B119" i="9"/>
  <c r="H118" i="9"/>
  <c r="G118" i="9"/>
  <c r="F118" i="9"/>
  <c r="E118" i="9"/>
  <c r="B118" i="9" s="1"/>
  <c r="H117" i="9"/>
  <c r="G117" i="9"/>
  <c r="F117" i="9"/>
  <c r="E117" i="9"/>
  <c r="B117" i="9" s="1"/>
  <c r="H116" i="9"/>
  <c r="G116" i="9"/>
  <c r="E116" i="9" s="1"/>
  <c r="B116" i="9" s="1"/>
  <c r="F116" i="9"/>
  <c r="H115" i="9"/>
  <c r="G115" i="9"/>
  <c r="E115" i="9" s="1"/>
  <c r="F115" i="9"/>
  <c r="B115" i="9"/>
  <c r="H114" i="9"/>
  <c r="E114" i="9" s="1"/>
  <c r="B114" i="9" s="1"/>
  <c r="G114" i="9"/>
  <c r="F114" i="9"/>
  <c r="H113" i="9"/>
  <c r="E113" i="9" s="1"/>
  <c r="B113" i="9" s="1"/>
  <c r="G113" i="9"/>
  <c r="F113" i="9"/>
  <c r="H112" i="9"/>
  <c r="E112" i="9" s="1"/>
  <c r="B112" i="9" s="1"/>
  <c r="G112" i="9"/>
  <c r="F112" i="9"/>
  <c r="H111" i="9"/>
  <c r="G111" i="9"/>
  <c r="F111" i="9"/>
  <c r="H110" i="9"/>
  <c r="G110" i="9"/>
  <c r="F110" i="9"/>
  <c r="E110" i="9"/>
  <c r="B110" i="9"/>
  <c r="H109" i="9"/>
  <c r="G109" i="9"/>
  <c r="E109" i="9" s="1"/>
  <c r="F109" i="9"/>
  <c r="H108" i="9"/>
  <c r="G108" i="9"/>
  <c r="E108" i="9" s="1"/>
  <c r="F108" i="9"/>
  <c r="B108" i="9"/>
  <c r="H107" i="9"/>
  <c r="G107" i="9"/>
  <c r="E107" i="9" s="1"/>
  <c r="B107" i="9" s="1"/>
  <c r="F107" i="9"/>
  <c r="H106" i="9"/>
  <c r="G106" i="9"/>
  <c r="F106" i="9"/>
  <c r="E106" i="9"/>
  <c r="B106" i="9"/>
  <c r="H105" i="9"/>
  <c r="E105" i="9" s="1"/>
  <c r="B105" i="9" s="1"/>
  <c r="G105" i="9"/>
  <c r="F105" i="9"/>
  <c r="H104" i="9"/>
  <c r="G104" i="9"/>
  <c r="E104" i="9" s="1"/>
  <c r="B104" i="9" s="1"/>
  <c r="F104" i="9"/>
  <c r="H103" i="9"/>
  <c r="E103" i="9" s="1"/>
  <c r="B103" i="9" s="1"/>
  <c r="G103" i="9"/>
  <c r="F103" i="9"/>
  <c r="H102" i="9"/>
  <c r="G102" i="9"/>
  <c r="E102" i="9" s="1"/>
  <c r="B102" i="9" s="1"/>
  <c r="F102" i="9"/>
  <c r="H101" i="9"/>
  <c r="G101" i="9"/>
  <c r="F101" i="9"/>
  <c r="B101" i="9" s="1"/>
  <c r="E101" i="9"/>
  <c r="H100" i="9"/>
  <c r="G100" i="9"/>
  <c r="E100" i="9" s="1"/>
  <c r="B100" i="9" s="1"/>
  <c r="F100" i="9"/>
  <c r="H99" i="9"/>
  <c r="G99" i="9"/>
  <c r="E99" i="9" s="1"/>
  <c r="F99" i="9"/>
  <c r="H98" i="9"/>
  <c r="E98" i="9" s="1"/>
  <c r="B98" i="9" s="1"/>
  <c r="G98" i="9"/>
  <c r="F98" i="9"/>
  <c r="H97" i="9"/>
  <c r="G97" i="9"/>
  <c r="F97" i="9"/>
  <c r="E97" i="9"/>
  <c r="H96" i="9"/>
  <c r="E96" i="9" s="1"/>
  <c r="B96" i="9" s="1"/>
  <c r="G96" i="9"/>
  <c r="F96" i="9"/>
  <c r="H95" i="9"/>
  <c r="G95" i="9"/>
  <c r="F95" i="9"/>
  <c r="E95" i="9"/>
  <c r="B95" i="9" s="1"/>
  <c r="H94" i="9"/>
  <c r="G94" i="9"/>
  <c r="F94" i="9"/>
  <c r="E94" i="9"/>
  <c r="B94" i="9"/>
  <c r="H93" i="9"/>
  <c r="G93" i="9"/>
  <c r="E93" i="9" s="1"/>
  <c r="B93" i="9" s="1"/>
  <c r="F93" i="9"/>
  <c r="H92" i="9"/>
  <c r="G92" i="9"/>
  <c r="E92" i="9" s="1"/>
  <c r="B92" i="9" s="1"/>
  <c r="F92" i="9"/>
  <c r="H91" i="9"/>
  <c r="G91" i="9"/>
  <c r="E91" i="9" s="1"/>
  <c r="B91" i="9" s="1"/>
  <c r="F91" i="9"/>
  <c r="H90" i="9"/>
  <c r="G90" i="9"/>
  <c r="F90" i="9"/>
  <c r="E90" i="9"/>
  <c r="B90" i="9" s="1"/>
  <c r="H89" i="9"/>
  <c r="E89" i="9" s="1"/>
  <c r="B89" i="9" s="1"/>
  <c r="G89" i="9"/>
  <c r="F89" i="9"/>
  <c r="H88" i="9"/>
  <c r="E88" i="9" s="1"/>
  <c r="B88" i="9" s="1"/>
  <c r="G88" i="9"/>
  <c r="F88" i="9"/>
  <c r="H87" i="9"/>
  <c r="E87" i="9" s="1"/>
  <c r="G87" i="9"/>
  <c r="F87" i="9"/>
  <c r="B87" i="9"/>
  <c r="H86" i="9"/>
  <c r="E86" i="9" s="1"/>
  <c r="B86" i="9" s="1"/>
  <c r="G86" i="9"/>
  <c r="F86" i="9"/>
  <c r="H85" i="9"/>
  <c r="G85" i="9"/>
  <c r="F85" i="9"/>
  <c r="E85" i="9"/>
  <c r="B85" i="9" s="1"/>
  <c r="H84" i="9"/>
  <c r="G84" i="9"/>
  <c r="E84" i="9" s="1"/>
  <c r="B84" i="9" s="1"/>
  <c r="F84" i="9"/>
  <c r="H83" i="9"/>
  <c r="G83" i="9"/>
  <c r="E83" i="9" s="1"/>
  <c r="F83" i="9"/>
  <c r="B83" i="9" s="1"/>
  <c r="H82" i="9"/>
  <c r="E82" i="9" s="1"/>
  <c r="B82" i="9" s="1"/>
  <c r="G82" i="9"/>
  <c r="F82" i="9"/>
  <c r="H81" i="9"/>
  <c r="G81" i="9"/>
  <c r="F81" i="9"/>
  <c r="E81" i="9"/>
  <c r="B81" i="9" s="1"/>
  <c r="H80" i="9"/>
  <c r="E80" i="9" s="1"/>
  <c r="B80" i="9" s="1"/>
  <c r="G80" i="9"/>
  <c r="F80" i="9"/>
  <c r="H79" i="9"/>
  <c r="G79" i="9"/>
  <c r="E79" i="9" s="1"/>
  <c r="B79" i="9" s="1"/>
  <c r="F79" i="9"/>
  <c r="H78" i="9"/>
  <c r="G78" i="9"/>
  <c r="F78" i="9"/>
  <c r="E78" i="9"/>
  <c r="B78" i="9"/>
  <c r="H77" i="9"/>
  <c r="G77" i="9"/>
  <c r="E77" i="9" s="1"/>
  <c r="F77" i="9"/>
  <c r="H76" i="9"/>
  <c r="G76" i="9"/>
  <c r="E76" i="9" s="1"/>
  <c r="B76" i="9" s="1"/>
  <c r="F76" i="9"/>
  <c r="H75" i="9"/>
  <c r="G75" i="9"/>
  <c r="F75" i="9"/>
  <c r="H74" i="9"/>
  <c r="G74" i="9"/>
  <c r="F74" i="9"/>
  <c r="B74" i="9" s="1"/>
  <c r="E74" i="9"/>
  <c r="H73" i="9"/>
  <c r="E73" i="9" s="1"/>
  <c r="B73" i="9" s="1"/>
  <c r="G73" i="9"/>
  <c r="F73" i="9"/>
  <c r="H72" i="9"/>
  <c r="G72" i="9"/>
  <c r="F72" i="9"/>
  <c r="H71" i="9"/>
  <c r="E71" i="9" s="1"/>
  <c r="B71" i="9" s="1"/>
  <c r="G71" i="9"/>
  <c r="F71" i="9"/>
  <c r="H70" i="9"/>
  <c r="G70" i="9"/>
  <c r="F70" i="9"/>
  <c r="H69" i="9"/>
  <c r="E69" i="9" s="1"/>
  <c r="B69" i="9" s="1"/>
  <c r="G69" i="9"/>
  <c r="F69" i="9"/>
  <c r="H68" i="9"/>
  <c r="G68" i="9"/>
  <c r="E68" i="9" s="1"/>
  <c r="B68" i="9" s="1"/>
  <c r="F68" i="9"/>
  <c r="H67" i="9"/>
  <c r="G67" i="9"/>
  <c r="E67" i="9" s="1"/>
  <c r="B67" i="9" s="1"/>
  <c r="F67" i="9"/>
  <c r="H66" i="9"/>
  <c r="E66" i="9" s="1"/>
  <c r="B66" i="9" s="1"/>
  <c r="G66" i="9"/>
  <c r="F66" i="9"/>
  <c r="H65" i="9"/>
  <c r="E65" i="9" s="1"/>
  <c r="B65" i="9" s="1"/>
  <c r="G65" i="9"/>
  <c r="F65" i="9"/>
  <c r="H64" i="9"/>
  <c r="E64" i="9" s="1"/>
  <c r="B64" i="9" s="1"/>
  <c r="G64" i="9"/>
  <c r="F64" i="9"/>
  <c r="H63" i="9"/>
  <c r="E63" i="9" s="1"/>
  <c r="B63" i="9" s="1"/>
  <c r="G63" i="9"/>
  <c r="F63" i="9"/>
  <c r="H62" i="9"/>
  <c r="G62" i="9"/>
  <c r="F62" i="9"/>
  <c r="E62" i="9"/>
  <c r="B62" i="9" s="1"/>
  <c r="H61" i="9"/>
  <c r="G61" i="9"/>
  <c r="E61" i="9" s="1"/>
  <c r="B61" i="9" s="1"/>
  <c r="F61" i="9"/>
  <c r="H60" i="9"/>
  <c r="G60" i="9"/>
  <c r="E60" i="9" s="1"/>
  <c r="F60" i="9"/>
  <c r="B60" i="9"/>
  <c r="H59" i="9"/>
  <c r="G59" i="9"/>
  <c r="E59" i="9" s="1"/>
  <c r="B59" i="9" s="1"/>
  <c r="F59" i="9"/>
  <c r="H58" i="9"/>
  <c r="G58" i="9"/>
  <c r="F58" i="9"/>
  <c r="E58" i="9"/>
  <c r="B58" i="9"/>
  <c r="H57" i="9"/>
  <c r="E57" i="9" s="1"/>
  <c r="B57" i="9" s="1"/>
  <c r="G57" i="9"/>
  <c r="F57" i="9"/>
  <c r="H56" i="9"/>
  <c r="G56" i="9"/>
  <c r="F56" i="9"/>
  <c r="E56" i="9"/>
  <c r="H55" i="9"/>
  <c r="E55" i="9" s="1"/>
  <c r="B55" i="9" s="1"/>
  <c r="G55" i="9"/>
  <c r="F55" i="9"/>
  <c r="H54" i="9"/>
  <c r="G54" i="9"/>
  <c r="F54" i="9"/>
  <c r="E54" i="9"/>
  <c r="B54" i="9" s="1"/>
  <c r="H53" i="9"/>
  <c r="G53" i="9"/>
  <c r="F53" i="9"/>
  <c r="E53" i="9"/>
  <c r="B53" i="9" s="1"/>
  <c r="H52" i="9"/>
  <c r="G52" i="9"/>
  <c r="E52" i="9" s="1"/>
  <c r="B52" i="9" s="1"/>
  <c r="F52" i="9"/>
  <c r="H51" i="9"/>
  <c r="G51" i="9"/>
  <c r="E51" i="9" s="1"/>
  <c r="F51" i="9"/>
  <c r="B51" i="9"/>
  <c r="H50" i="9"/>
  <c r="E50" i="9" s="1"/>
  <c r="B50" i="9" s="1"/>
  <c r="G50" i="9"/>
  <c r="F50" i="9"/>
  <c r="H49" i="9"/>
  <c r="E49" i="9" s="1"/>
  <c r="B49" i="9" s="1"/>
  <c r="G49" i="9"/>
  <c r="F49" i="9"/>
  <c r="H48" i="9"/>
  <c r="E48" i="9" s="1"/>
  <c r="B48" i="9" s="1"/>
  <c r="G48" i="9"/>
  <c r="F48" i="9"/>
  <c r="H47" i="9"/>
  <c r="G47" i="9"/>
  <c r="F47" i="9"/>
  <c r="H46" i="9"/>
  <c r="G46" i="9"/>
  <c r="F46" i="9"/>
  <c r="E46" i="9"/>
  <c r="B46" i="9" s="1"/>
  <c r="H45" i="9"/>
  <c r="G45" i="9"/>
  <c r="F45" i="9"/>
  <c r="H44" i="9"/>
  <c r="E44" i="9" s="1"/>
  <c r="B44" i="9" s="1"/>
  <c r="G44" i="9"/>
  <c r="F44" i="9"/>
  <c r="H43" i="9"/>
  <c r="E43" i="9" s="1"/>
  <c r="B43" i="9" s="1"/>
  <c r="G43" i="9"/>
  <c r="F43" i="9"/>
  <c r="H42" i="9"/>
  <c r="E42" i="9" s="1"/>
  <c r="G42" i="9"/>
  <c r="F42" i="9"/>
  <c r="H41" i="9"/>
  <c r="E41" i="9" s="1"/>
  <c r="B41" i="9" s="1"/>
  <c r="G41" i="9"/>
  <c r="F41" i="9"/>
  <c r="H40" i="9"/>
  <c r="G40" i="9"/>
  <c r="F40" i="9"/>
  <c r="H39" i="9"/>
  <c r="E39" i="9" s="1"/>
  <c r="B39" i="9" s="1"/>
  <c r="G39" i="9"/>
  <c r="F39" i="9"/>
  <c r="H38" i="9"/>
  <c r="G38" i="9"/>
  <c r="F38" i="9"/>
  <c r="E38" i="9"/>
  <c r="B38" i="9" s="1"/>
  <c r="H37" i="9"/>
  <c r="G37" i="9"/>
  <c r="E37" i="9" s="1"/>
  <c r="B37" i="9" s="1"/>
  <c r="F37" i="9"/>
  <c r="H36" i="9"/>
  <c r="G36" i="9"/>
  <c r="F36" i="9"/>
  <c r="E36" i="9"/>
  <c r="H35" i="9"/>
  <c r="E35" i="9" s="1"/>
  <c r="B35" i="9" s="1"/>
  <c r="G35" i="9"/>
  <c r="F35" i="9"/>
  <c r="H34" i="9"/>
  <c r="G34" i="9"/>
  <c r="F34" i="9"/>
  <c r="H33" i="9"/>
  <c r="G33" i="9"/>
  <c r="E33" i="9" s="1"/>
  <c r="B33" i="9" s="1"/>
  <c r="F33" i="9"/>
  <c r="H32" i="9"/>
  <c r="G32" i="9"/>
  <c r="F32" i="9"/>
  <c r="H31" i="9"/>
  <c r="G31" i="9"/>
  <c r="F31" i="9"/>
  <c r="H30" i="9"/>
  <c r="E30" i="9" s="1"/>
  <c r="B30" i="9" s="1"/>
  <c r="G30" i="9"/>
  <c r="F30" i="9"/>
  <c r="H29" i="9"/>
  <c r="G29" i="9"/>
  <c r="E29" i="9" s="1"/>
  <c r="F29" i="9"/>
  <c r="H28" i="9"/>
  <c r="G28" i="9"/>
  <c r="E28" i="9" s="1"/>
  <c r="B28" i="9" s="1"/>
  <c r="F28" i="9"/>
  <c r="H27" i="9"/>
  <c r="G27" i="9"/>
  <c r="F27" i="9"/>
  <c r="H26" i="9"/>
  <c r="E26" i="9" s="1"/>
  <c r="B26" i="9" s="1"/>
  <c r="G26" i="9"/>
  <c r="F26" i="9"/>
  <c r="H25" i="9"/>
  <c r="G25" i="9"/>
  <c r="F25" i="9"/>
  <c r="B25" i="9" s="1"/>
  <c r="E25" i="9"/>
  <c r="H24" i="9"/>
  <c r="G24" i="9"/>
  <c r="E24" i="9" s="1"/>
  <c r="B24" i="9" s="1"/>
  <c r="F24" i="9"/>
  <c r="H23" i="9"/>
  <c r="E23" i="9" s="1"/>
  <c r="G23" i="9"/>
  <c r="F23" i="9"/>
  <c r="H22" i="9"/>
  <c r="E22" i="9" s="1"/>
  <c r="B22" i="9" s="1"/>
  <c r="G22" i="9"/>
  <c r="F22" i="9"/>
  <c r="F21" i="9"/>
  <c r="F4" i="9"/>
  <c r="O3" i="9"/>
  <c r="G275" i="9" s="1"/>
  <c r="I3" i="9"/>
  <c r="H3" i="9"/>
  <c r="G3" i="9"/>
  <c r="D101" i="8"/>
  <c r="D95" i="8"/>
  <c r="C1570" i="1" s="1"/>
  <c r="D90" i="8"/>
  <c r="D85" i="8"/>
  <c r="D80" i="8"/>
  <c r="D75" i="8"/>
  <c r="C1550" i="1" s="1"/>
  <c r="D70" i="8"/>
  <c r="D65" i="8"/>
  <c r="D60" i="8"/>
  <c r="D55" i="8"/>
  <c r="D50" i="8"/>
  <c r="D44" i="8"/>
  <c r="D36" i="8"/>
  <c r="D26" i="8"/>
  <c r="D24" i="8" s="1"/>
  <c r="C1499" i="1" s="1"/>
  <c r="D18" i="8"/>
  <c r="D8" i="8"/>
  <c r="C1483" i="1" s="1"/>
  <c r="H1483" i="1" s="1"/>
  <c r="E44" i="7"/>
  <c r="E38" i="7" s="1"/>
  <c r="D44" i="7"/>
  <c r="E39" i="7"/>
  <c r="D39" i="7"/>
  <c r="D38" i="7"/>
  <c r="C1469" i="1" s="1"/>
  <c r="G1469" i="1" s="1"/>
  <c r="E30" i="7"/>
  <c r="D30" i="7"/>
  <c r="E23" i="7"/>
  <c r="E22" i="7" s="1"/>
  <c r="D1453" i="1" s="1"/>
  <c r="D23" i="7"/>
  <c r="D22" i="7" s="1"/>
  <c r="E14" i="7"/>
  <c r="D14" i="7"/>
  <c r="E7" i="7"/>
  <c r="E6" i="7" s="1"/>
  <c r="D7" i="7"/>
  <c r="F140" i="6"/>
  <c r="F139" i="6"/>
  <c r="F138" i="6"/>
  <c r="F137" i="6"/>
  <c r="F136" i="6"/>
  <c r="F135" i="6"/>
  <c r="F134" i="6"/>
  <c r="F133" i="6"/>
  <c r="F132" i="6"/>
  <c r="F131" i="6"/>
  <c r="E130" i="6"/>
  <c r="D130" i="6"/>
  <c r="F130" i="6" s="1"/>
  <c r="F129" i="6"/>
  <c r="E129" i="6"/>
  <c r="D129" i="6"/>
  <c r="F128" i="6"/>
  <c r="F127" i="6"/>
  <c r="F126" i="6"/>
  <c r="F125" i="6"/>
  <c r="F124" i="6"/>
  <c r="F123" i="6"/>
  <c r="F122" i="6"/>
  <c r="E122" i="6"/>
  <c r="D122" i="6"/>
  <c r="F121" i="6"/>
  <c r="F120" i="6"/>
  <c r="F119" i="6"/>
  <c r="E118" i="6"/>
  <c r="D118" i="6"/>
  <c r="F117" i="6"/>
  <c r="F116" i="6"/>
  <c r="E115" i="6"/>
  <c r="F115" i="6" s="1"/>
  <c r="D115" i="6"/>
  <c r="D114" i="6"/>
  <c r="F113" i="6"/>
  <c r="F112" i="6"/>
  <c r="F111" i="6"/>
  <c r="F110" i="6"/>
  <c r="F109" i="6"/>
  <c r="F108" i="6"/>
  <c r="E107" i="6"/>
  <c r="D1401" i="1" s="1"/>
  <c r="D107" i="6"/>
  <c r="F107" i="6" s="1"/>
  <c r="F106" i="6"/>
  <c r="F105" i="6"/>
  <c r="F104" i="6"/>
  <c r="F103" i="6"/>
  <c r="F102" i="6"/>
  <c r="F101" i="6"/>
  <c r="F100" i="6"/>
  <c r="F99" i="6"/>
  <c r="E99" i="6"/>
  <c r="D99" i="6"/>
  <c r="F98" i="6"/>
  <c r="F97" i="6"/>
  <c r="F96" i="6"/>
  <c r="F95" i="6"/>
  <c r="F94" i="6"/>
  <c r="E94" i="6"/>
  <c r="D1388" i="1" s="1"/>
  <c r="H1388" i="1"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F250" i="5"/>
  <c r="E250" i="5"/>
  <c r="D250" i="5"/>
  <c r="F249" i="5"/>
  <c r="F248" i="5"/>
  <c r="F247" i="5"/>
  <c r="E246" i="5"/>
  <c r="D246" i="5"/>
  <c r="D245" i="5"/>
  <c r="F244" i="5"/>
  <c r="F243" i="5"/>
  <c r="E242" i="5"/>
  <c r="D242" i="5"/>
  <c r="F242" i="5" s="1"/>
  <c r="F241" i="5"/>
  <c r="F240" i="5"/>
  <c r="E239" i="5"/>
  <c r="D239" i="5"/>
  <c r="D238" i="5"/>
  <c r="D237" i="5"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E190" i="5"/>
  <c r="H310" i="9" s="1"/>
  <c r="F189" i="5"/>
  <c r="F188" i="5"/>
  <c r="F187" i="5"/>
  <c r="F186" i="5"/>
  <c r="F185" i="5"/>
  <c r="F184" i="5"/>
  <c r="F183" i="5"/>
  <c r="F182" i="5"/>
  <c r="F181" i="5"/>
  <c r="E180" i="5"/>
  <c r="E177" i="5" s="1"/>
  <c r="D1154" i="1" s="1"/>
  <c r="D180" i="5"/>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D149" i="5"/>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D78" i="5"/>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F617" i="4"/>
  <c r="E617" i="4"/>
  <c r="D617" i="4"/>
  <c r="F616" i="4"/>
  <c r="F615" i="4"/>
  <c r="F614" i="4"/>
  <c r="F613"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F592" i="4"/>
  <c r="F591" i="4"/>
  <c r="F590" i="4"/>
  <c r="E590" i="4"/>
  <c r="D590" i="4"/>
  <c r="F589" i="4"/>
  <c r="F588" i="4"/>
  <c r="F587" i="4"/>
  <c r="E587" i="4"/>
  <c r="D587" i="4"/>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1" i="4" s="1"/>
  <c r="F570" i="4"/>
  <c r="F569" i="4"/>
  <c r="E568" i="4"/>
  <c r="E567" i="4" s="1"/>
  <c r="D568" i="4"/>
  <c r="F566" i="4"/>
  <c r="F565" i="4"/>
  <c r="F564" i="4"/>
  <c r="F563" i="4"/>
  <c r="E563" i="4"/>
  <c r="E529"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E484" i="4" s="1"/>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F473" i="4"/>
  <c r="E473" i="4"/>
  <c r="D473" i="4"/>
  <c r="F471" i="4"/>
  <c r="F470" i="4"/>
  <c r="E469" i="4"/>
  <c r="D469" i="4"/>
  <c r="F469" i="4" s="1"/>
  <c r="F468" i="4"/>
  <c r="F467" i="4"/>
  <c r="E466" i="4"/>
  <c r="D466" i="4"/>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E417" i="4"/>
  <c r="E643" i="4" s="1"/>
  <c r="D417" i="4"/>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5" i="4"/>
  <c r="F354" i="4"/>
  <c r="F353" i="4"/>
  <c r="F352" i="4"/>
  <c r="E352" i="4"/>
  <c r="D352" i="4"/>
  <c r="D351" i="4"/>
  <c r="F349" i="4"/>
  <c r="E348" i="4"/>
  <c r="D348" i="4"/>
  <c r="F348" i="4" s="1"/>
  <c r="F347" i="4"/>
  <c r="F346" i="4"/>
  <c r="E345" i="4"/>
  <c r="E344" i="4" s="1"/>
  <c r="D345" i="4"/>
  <c r="F345" i="4" s="1"/>
  <c r="D344" i="4"/>
  <c r="F344" i="4" s="1"/>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D253" i="4"/>
  <c r="E252" i="4"/>
  <c r="D248" i="1"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E215" i="4" s="1"/>
  <c r="D216" i="4"/>
  <c r="D215" i="4" s="1"/>
  <c r="F215" i="4"/>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D163" i="4"/>
  <c r="F162" i="4"/>
  <c r="F161" i="4"/>
  <c r="F160" i="4"/>
  <c r="E159" i="4"/>
  <c r="F159" i="4" s="1"/>
  <c r="D159" i="4"/>
  <c r="F158" i="4"/>
  <c r="F157" i="4"/>
  <c r="F156" i="4"/>
  <c r="F155" i="4"/>
  <c r="F154" i="4"/>
  <c r="E153" i="4"/>
  <c r="E152" i="4" s="1"/>
  <c r="D153" i="4"/>
  <c r="D152" i="4" s="1"/>
  <c r="F150" i="4"/>
  <c r="F149" i="4"/>
  <c r="F148" i="4"/>
  <c r="F147" i="4"/>
  <c r="F146" i="4"/>
  <c r="F145" i="4"/>
  <c r="F144" i="4"/>
  <c r="F143" i="4"/>
  <c r="F142" i="4"/>
  <c r="F141" i="4"/>
  <c r="E140" i="4"/>
  <c r="E139" i="4" s="1"/>
  <c r="D140" i="4"/>
  <c r="F140" i="4" s="1"/>
  <c r="D139" i="4"/>
  <c r="F139" i="4" s="1"/>
  <c r="F138" i="4"/>
  <c r="F137" i="4"/>
  <c r="F136" i="4"/>
  <c r="F135" i="4"/>
  <c r="E134" i="4"/>
  <c r="G186" i="9" s="1"/>
  <c r="E186" i="9" s="1"/>
  <c r="B186" i="9" s="1"/>
  <c r="D134" i="4"/>
  <c r="D133" i="4"/>
  <c r="F132" i="4"/>
  <c r="F131" i="4"/>
  <c r="F130" i="4"/>
  <c r="F129" i="4"/>
  <c r="E128" i="4"/>
  <c r="E124" i="4" s="1"/>
  <c r="D128" i="4"/>
  <c r="F127" i="4"/>
  <c r="F126" i="4"/>
  <c r="F125" i="4"/>
  <c r="E125" i="4"/>
  <c r="D125"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E74" i="4"/>
  <c r="D70" i="1" s="1"/>
  <c r="D74" i="4"/>
  <c r="F73" i="4"/>
  <c r="F72" i="4"/>
  <c r="F71" i="4"/>
  <c r="E71" i="4"/>
  <c r="D71" i="4"/>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G30" i="3"/>
  <c r="B30" i="3"/>
  <c r="G29" i="3"/>
  <c r="B29" i="3"/>
  <c r="G28" i="3"/>
  <c r="B28" i="3"/>
  <c r="H27" i="3"/>
  <c r="G27" i="3"/>
  <c r="B27" i="3"/>
  <c r="I26" i="3"/>
  <c r="H26" i="3"/>
  <c r="G26" i="3"/>
  <c r="B26" i="3"/>
  <c r="G25" i="3"/>
  <c r="B25" i="3"/>
  <c r="H24" i="3"/>
  <c r="G24" i="3"/>
  <c r="B24" i="3"/>
  <c r="H23" i="3"/>
  <c r="G23" i="3"/>
  <c r="B23" i="3"/>
  <c r="G22" i="3"/>
  <c r="B22" i="3"/>
  <c r="G21" i="3"/>
  <c r="B21" i="3"/>
  <c r="G20" i="3"/>
  <c r="B20" i="3"/>
  <c r="G19" i="3"/>
  <c r="B19" i="3"/>
  <c r="G18" i="3"/>
  <c r="B18" i="3"/>
  <c r="G17" i="3"/>
  <c r="B17" i="3"/>
  <c r="G16" i="3"/>
  <c r="B16" i="3"/>
  <c r="H10" i="3" a="1"/>
  <c r="H10" i="3" s="1"/>
  <c r="L3" i="9" s="1"/>
  <c r="C1580" i="1"/>
  <c r="C1579" i="1"/>
  <c r="H1578" i="1"/>
  <c r="C1578" i="1"/>
  <c r="G1578" i="1" s="1"/>
  <c r="G1577" i="1"/>
  <c r="C1577" i="1"/>
  <c r="H1577" i="1" s="1"/>
  <c r="C1576" i="1"/>
  <c r="H1576" i="1" s="1"/>
  <c r="C1575" i="1"/>
  <c r="H1574" i="1"/>
  <c r="C1574" i="1"/>
  <c r="G1574" i="1" s="1"/>
  <c r="G1573" i="1"/>
  <c r="C1573" i="1"/>
  <c r="H1573" i="1" s="1"/>
  <c r="G1572" i="1"/>
  <c r="C1572" i="1"/>
  <c r="H1572" i="1" s="1"/>
  <c r="C1571" i="1"/>
  <c r="H1570" i="1"/>
  <c r="G1570" i="1"/>
  <c r="H1569" i="1"/>
  <c r="G1569" i="1"/>
  <c r="C1569" i="1"/>
  <c r="G1568" i="1"/>
  <c r="C1568" i="1"/>
  <c r="H1568" i="1" s="1"/>
  <c r="H1567" i="1"/>
  <c r="C1567" i="1"/>
  <c r="G1567" i="1" s="1"/>
  <c r="C1566" i="1"/>
  <c r="G1566" i="1" s="1"/>
  <c r="H1565" i="1"/>
  <c r="G1565" i="1"/>
  <c r="C1565" i="1"/>
  <c r="C1564" i="1"/>
  <c r="G1563" i="1"/>
  <c r="C1563" i="1"/>
  <c r="H1563" i="1" s="1"/>
  <c r="H1562" i="1"/>
  <c r="G1562" i="1"/>
  <c r="C1562" i="1"/>
  <c r="H1561" i="1"/>
  <c r="G1561" i="1"/>
  <c r="C1561" i="1"/>
  <c r="H1560" i="1"/>
  <c r="C1560" i="1"/>
  <c r="G1560" i="1" s="1"/>
  <c r="H1559" i="1"/>
  <c r="C1559" i="1"/>
  <c r="G1559" i="1" s="1"/>
  <c r="H1558" i="1"/>
  <c r="C1558" i="1"/>
  <c r="G1558" i="1" s="1"/>
  <c r="H1557" i="1"/>
  <c r="G1557" i="1"/>
  <c r="C1557" i="1"/>
  <c r="C1556" i="1"/>
  <c r="G1555" i="1"/>
  <c r="C1555" i="1"/>
  <c r="H1555" i="1" s="1"/>
  <c r="H1554" i="1"/>
  <c r="G1554" i="1"/>
  <c r="C1554" i="1"/>
  <c r="H1553" i="1"/>
  <c r="G1553" i="1"/>
  <c r="C1553" i="1"/>
  <c r="H1552" i="1"/>
  <c r="G1552" i="1"/>
  <c r="C1552" i="1"/>
  <c r="H1551" i="1"/>
  <c r="C1551" i="1"/>
  <c r="G1551" i="1" s="1"/>
  <c r="H1549" i="1"/>
  <c r="G1549" i="1"/>
  <c r="C1549" i="1"/>
  <c r="C1548" i="1"/>
  <c r="G1547" i="1"/>
  <c r="C1547" i="1"/>
  <c r="H1547" i="1" s="1"/>
  <c r="H1546" i="1"/>
  <c r="G1546" i="1"/>
  <c r="C1546" i="1"/>
  <c r="H1545" i="1"/>
  <c r="G1545" i="1"/>
  <c r="C1545" i="1"/>
  <c r="H1544" i="1"/>
  <c r="C1544" i="1"/>
  <c r="G1544" i="1" s="1"/>
  <c r="H1543" i="1"/>
  <c r="C1543" i="1"/>
  <c r="G1543" i="1" s="1"/>
  <c r="H1542" i="1"/>
  <c r="C1542" i="1"/>
  <c r="G1542" i="1" s="1"/>
  <c r="H1541" i="1"/>
  <c r="G1541" i="1"/>
  <c r="C1541" i="1"/>
  <c r="C1540" i="1"/>
  <c r="G1539" i="1"/>
  <c r="C1539" i="1"/>
  <c r="H1539" i="1" s="1"/>
  <c r="H1538" i="1"/>
  <c r="G1538" i="1"/>
  <c r="C1538" i="1"/>
  <c r="H1537" i="1"/>
  <c r="G1537" i="1"/>
  <c r="C1537" i="1"/>
  <c r="H1536" i="1"/>
  <c r="G1536" i="1"/>
  <c r="C1536" i="1"/>
  <c r="H1535" i="1"/>
  <c r="C1535" i="1"/>
  <c r="G1535" i="1" s="1"/>
  <c r="C1534" i="1"/>
  <c r="G1534" i="1" s="1"/>
  <c r="C1533" i="1"/>
  <c r="H1533" i="1" s="1"/>
  <c r="C1532" i="1"/>
  <c r="G1531" i="1"/>
  <c r="C1531" i="1"/>
  <c r="H1531" i="1" s="1"/>
  <c r="H1529" i="1"/>
  <c r="G1529" i="1"/>
  <c r="C1529" i="1"/>
  <c r="H1528" i="1"/>
  <c r="G1528" i="1"/>
  <c r="C1528" i="1"/>
  <c r="C1527" i="1"/>
  <c r="C1526" i="1"/>
  <c r="G1526" i="1" s="1"/>
  <c r="G1525" i="1"/>
  <c r="C1525" i="1"/>
  <c r="H1525" i="1" s="1"/>
  <c r="G1523" i="1"/>
  <c r="C1523" i="1"/>
  <c r="H1523" i="1" s="1"/>
  <c r="H1522" i="1"/>
  <c r="G1522" i="1"/>
  <c r="C1522" i="1"/>
  <c r="H1521" i="1"/>
  <c r="G1521" i="1"/>
  <c r="C1521" i="1"/>
  <c r="H1520" i="1"/>
  <c r="C1520" i="1"/>
  <c r="G1520" i="1" s="1"/>
  <c r="C1519" i="1"/>
  <c r="G1516" i="1"/>
  <c r="C1516" i="1"/>
  <c r="H1516" i="1" s="1"/>
  <c r="G1515" i="1"/>
  <c r="C1515" i="1"/>
  <c r="H1515" i="1" s="1"/>
  <c r="H1514" i="1"/>
  <c r="G1514" i="1"/>
  <c r="C1514" i="1"/>
  <c r="H1513" i="1"/>
  <c r="G1513" i="1"/>
  <c r="C1513" i="1"/>
  <c r="H1512" i="1"/>
  <c r="G1512" i="1"/>
  <c r="C1512" i="1"/>
  <c r="C1511" i="1"/>
  <c r="C1510" i="1"/>
  <c r="G1510" i="1" s="1"/>
  <c r="C1509" i="1"/>
  <c r="H1509" i="1" s="1"/>
  <c r="C1508" i="1"/>
  <c r="H1508" i="1" s="1"/>
  <c r="C1507" i="1"/>
  <c r="H1507" i="1" s="1"/>
  <c r="H1506" i="1"/>
  <c r="G1506" i="1"/>
  <c r="C1506" i="1"/>
  <c r="H1505" i="1"/>
  <c r="G1505" i="1"/>
  <c r="C1505" i="1"/>
  <c r="C1504" i="1"/>
  <c r="H1504" i="1" s="1"/>
  <c r="C1503" i="1"/>
  <c r="C1502" i="1"/>
  <c r="G1502" i="1" s="1"/>
  <c r="C1500" i="1"/>
  <c r="H1500" i="1" s="1"/>
  <c r="H1498" i="1"/>
  <c r="G1498" i="1"/>
  <c r="C1498" i="1"/>
  <c r="H1497" i="1"/>
  <c r="G1497" i="1"/>
  <c r="C1497" i="1"/>
  <c r="H1496" i="1"/>
  <c r="G1496" i="1"/>
  <c r="C1496" i="1"/>
  <c r="C1495" i="1"/>
  <c r="C1494" i="1"/>
  <c r="G1494" i="1" s="1"/>
  <c r="G1493" i="1"/>
  <c r="C1493" i="1"/>
  <c r="H1493" i="1" s="1"/>
  <c r="C1492" i="1"/>
  <c r="H1492" i="1" s="1"/>
  <c r="C1491" i="1"/>
  <c r="H1491" i="1" s="1"/>
  <c r="G1490" i="1"/>
  <c r="C1490" i="1"/>
  <c r="H1490" i="1" s="1"/>
  <c r="C1489" i="1"/>
  <c r="H1489" i="1" s="1"/>
  <c r="G1488" i="1"/>
  <c r="C1488" i="1"/>
  <c r="H1488" i="1" s="1"/>
  <c r="C1487" i="1"/>
  <c r="H1486" i="1"/>
  <c r="C1486" i="1"/>
  <c r="G1486" i="1" s="1"/>
  <c r="C1485" i="1"/>
  <c r="H1485" i="1" s="1"/>
  <c r="C1484" i="1"/>
  <c r="H1484" i="1" s="1"/>
  <c r="C1482" i="1"/>
  <c r="H1482" i="1" s="1"/>
  <c r="G1480" i="1"/>
  <c r="C1480" i="1"/>
  <c r="H1480" i="1" s="1"/>
  <c r="G1479" i="1"/>
  <c r="D1479" i="1"/>
  <c r="C1479" i="1"/>
  <c r="J1478" i="1"/>
  <c r="I1478" i="1"/>
  <c r="H1478" i="1"/>
  <c r="D1478" i="1"/>
  <c r="C1478" i="1"/>
  <c r="G1478" i="1" s="1"/>
  <c r="H1477" i="1"/>
  <c r="I1477" i="1" s="1"/>
  <c r="G1477" i="1"/>
  <c r="D1477" i="1"/>
  <c r="C1477" i="1"/>
  <c r="J1477" i="1" s="1"/>
  <c r="D1476" i="1"/>
  <c r="C1476" i="1"/>
  <c r="D1475" i="1"/>
  <c r="C1475" i="1"/>
  <c r="D1474" i="1"/>
  <c r="C1474" i="1"/>
  <c r="J1474" i="1" s="1"/>
  <c r="J1473" i="1"/>
  <c r="G1473" i="1"/>
  <c r="D1473" i="1"/>
  <c r="C1473" i="1"/>
  <c r="H1472" i="1"/>
  <c r="G1472" i="1"/>
  <c r="D1472" i="1"/>
  <c r="C1472" i="1"/>
  <c r="J1472" i="1" s="1"/>
  <c r="J1471" i="1"/>
  <c r="D1471" i="1"/>
  <c r="C1471" i="1"/>
  <c r="D1470" i="1"/>
  <c r="G1470" i="1" s="1"/>
  <c r="C1470" i="1"/>
  <c r="D1469" i="1"/>
  <c r="H1468" i="1"/>
  <c r="D1468" i="1"/>
  <c r="G1468" i="1" s="1"/>
  <c r="C1468" i="1"/>
  <c r="J1467" i="1"/>
  <c r="D1467" i="1"/>
  <c r="C1467" i="1"/>
  <c r="J1466" i="1"/>
  <c r="H1466" i="1"/>
  <c r="D1466" i="1"/>
  <c r="C1466" i="1"/>
  <c r="G1466" i="1" s="1"/>
  <c r="D1465" i="1"/>
  <c r="C1465" i="1"/>
  <c r="H1464" i="1"/>
  <c r="G1464" i="1"/>
  <c r="I1464" i="1" s="1"/>
  <c r="D1464" i="1"/>
  <c r="C1464" i="1"/>
  <c r="J1464" i="1" s="1"/>
  <c r="J1463" i="1"/>
  <c r="G1463" i="1"/>
  <c r="I1463" i="1" s="1"/>
  <c r="D1463" i="1"/>
  <c r="C1463" i="1"/>
  <c r="H1463" i="1" s="1"/>
  <c r="D1462" i="1"/>
  <c r="C1462" i="1"/>
  <c r="D1461" i="1"/>
  <c r="G1461" i="1" s="1"/>
  <c r="C1461" i="1"/>
  <c r="G1460" i="1"/>
  <c r="D1460" i="1"/>
  <c r="C1460" i="1"/>
  <c r="J1459" i="1"/>
  <c r="H1459" i="1"/>
  <c r="G1459" i="1"/>
  <c r="D1459" i="1"/>
  <c r="C1459" i="1"/>
  <c r="D1458" i="1"/>
  <c r="C1458" i="1"/>
  <c r="D1457" i="1"/>
  <c r="C1457" i="1"/>
  <c r="J1457" i="1" s="1"/>
  <c r="J1456" i="1"/>
  <c r="G1456" i="1"/>
  <c r="D1456" i="1"/>
  <c r="C1456" i="1"/>
  <c r="D1455" i="1"/>
  <c r="C1455" i="1"/>
  <c r="J1455" i="1" s="1"/>
  <c r="G1454" i="1"/>
  <c r="D1454" i="1"/>
  <c r="C1454" i="1"/>
  <c r="H1454" i="1" s="1"/>
  <c r="J1452" i="1"/>
  <c r="I1452" i="1"/>
  <c r="H1452" i="1"/>
  <c r="D1452" i="1"/>
  <c r="C1452" i="1"/>
  <c r="G1452" i="1" s="1"/>
  <c r="H1451" i="1"/>
  <c r="I1451" i="1" s="1"/>
  <c r="G1451" i="1"/>
  <c r="D1451" i="1"/>
  <c r="C1451" i="1"/>
  <c r="J1451" i="1" s="1"/>
  <c r="D1450" i="1"/>
  <c r="C1450" i="1"/>
  <c r="J1449" i="1"/>
  <c r="H1449" i="1"/>
  <c r="G1449" i="1"/>
  <c r="I1449" i="1" s="1"/>
  <c r="D1449" i="1"/>
  <c r="C1449" i="1"/>
  <c r="H1448" i="1"/>
  <c r="D1448" i="1"/>
  <c r="C1448" i="1"/>
  <c r="I1447" i="1"/>
  <c r="H1447" i="1"/>
  <c r="D1447" i="1"/>
  <c r="G1447" i="1" s="1"/>
  <c r="C1447" i="1"/>
  <c r="J1447" i="1" s="1"/>
  <c r="D1446" i="1"/>
  <c r="J1446" i="1" s="1"/>
  <c r="C1446" i="1"/>
  <c r="D1445" i="1"/>
  <c r="C1445" i="1"/>
  <c r="J1444" i="1"/>
  <c r="H1444" i="1"/>
  <c r="G1444" i="1"/>
  <c r="D1444" i="1"/>
  <c r="C1444" i="1"/>
  <c r="H1443" i="1"/>
  <c r="G1443" i="1"/>
  <c r="I1443" i="1" s="1"/>
  <c r="D1443" i="1"/>
  <c r="C1443" i="1"/>
  <c r="J1443" i="1" s="1"/>
  <c r="D1442" i="1"/>
  <c r="C1442" i="1"/>
  <c r="J1441" i="1"/>
  <c r="D1441" i="1"/>
  <c r="C1441" i="1"/>
  <c r="H1440" i="1"/>
  <c r="G1440" i="1"/>
  <c r="I1440" i="1" s="1"/>
  <c r="D1440" i="1"/>
  <c r="C1440" i="1"/>
  <c r="J1440" i="1" s="1"/>
  <c r="J1439" i="1"/>
  <c r="D1439" i="1"/>
  <c r="C1439" i="1"/>
  <c r="G1438" i="1"/>
  <c r="D1438" i="1"/>
  <c r="H1438" i="1" s="1"/>
  <c r="C1438" i="1"/>
  <c r="D1434" i="1"/>
  <c r="H1434" i="1" s="1"/>
  <c r="C1434" i="1"/>
  <c r="D1433" i="1"/>
  <c r="C1433" i="1"/>
  <c r="G1432" i="1"/>
  <c r="D1432" i="1"/>
  <c r="H1432" i="1" s="1"/>
  <c r="C1432" i="1"/>
  <c r="G1431" i="1"/>
  <c r="D1431" i="1"/>
  <c r="H1431" i="1" s="1"/>
  <c r="C1431" i="1"/>
  <c r="G1430" i="1"/>
  <c r="D1430" i="1"/>
  <c r="H1430" i="1" s="1"/>
  <c r="C1430" i="1"/>
  <c r="G1429" i="1"/>
  <c r="D1429" i="1"/>
  <c r="C1429" i="1"/>
  <c r="H1429" i="1" s="1"/>
  <c r="G1428" i="1"/>
  <c r="D1428" i="1"/>
  <c r="H1428" i="1" s="1"/>
  <c r="C1428" i="1"/>
  <c r="D1427" i="1"/>
  <c r="C1427" i="1"/>
  <c r="G1426" i="1"/>
  <c r="D1426" i="1"/>
  <c r="H1426" i="1" s="1"/>
  <c r="C1426" i="1"/>
  <c r="G1425" i="1"/>
  <c r="D1425" i="1"/>
  <c r="C1425" i="1"/>
  <c r="G1424" i="1"/>
  <c r="D1424" i="1"/>
  <c r="H1424" i="1" s="1"/>
  <c r="C1424" i="1"/>
  <c r="D1423" i="1"/>
  <c r="C1423" i="1"/>
  <c r="G1422" i="1"/>
  <c r="D1422" i="1"/>
  <c r="H1422" i="1" s="1"/>
  <c r="C1422" i="1"/>
  <c r="G1421" i="1"/>
  <c r="D1421" i="1"/>
  <c r="C1421" i="1"/>
  <c r="H1421" i="1" s="1"/>
  <c r="D1420" i="1"/>
  <c r="H1420" i="1" s="1"/>
  <c r="C1420" i="1"/>
  <c r="D1419" i="1"/>
  <c r="C1419" i="1"/>
  <c r="G1418" i="1"/>
  <c r="D1418" i="1"/>
  <c r="H1418" i="1" s="1"/>
  <c r="C1418" i="1"/>
  <c r="G1417" i="1"/>
  <c r="D1417" i="1"/>
  <c r="C1417" i="1"/>
  <c r="G1416" i="1"/>
  <c r="D1416" i="1"/>
  <c r="H1416" i="1" s="1"/>
  <c r="C1416" i="1"/>
  <c r="D1415" i="1"/>
  <c r="C1415" i="1"/>
  <c r="G1414" i="1"/>
  <c r="D1414" i="1"/>
  <c r="H1414" i="1" s="1"/>
  <c r="C1414" i="1"/>
  <c r="G1413" i="1"/>
  <c r="D1413" i="1"/>
  <c r="C1413" i="1"/>
  <c r="H1413" i="1" s="1"/>
  <c r="D1411" i="1"/>
  <c r="C1411" i="1"/>
  <c r="D1410" i="1"/>
  <c r="C1410" i="1"/>
  <c r="C1409" i="1"/>
  <c r="D1407" i="1"/>
  <c r="C1407" i="1"/>
  <c r="H1406" i="1"/>
  <c r="G1406" i="1"/>
  <c r="D1406" i="1"/>
  <c r="C1406" i="1"/>
  <c r="D1405" i="1"/>
  <c r="C1405" i="1"/>
  <c r="H1404" i="1"/>
  <c r="G1404" i="1"/>
  <c r="D1404" i="1"/>
  <c r="C1404" i="1"/>
  <c r="D1403" i="1"/>
  <c r="C1403" i="1"/>
  <c r="H1402" i="1"/>
  <c r="G1402" i="1"/>
  <c r="D1402" i="1"/>
  <c r="C1402"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G1388" i="1"/>
  <c r="C1388" i="1"/>
  <c r="D1387" i="1"/>
  <c r="C1387" i="1"/>
  <c r="H1386" i="1"/>
  <c r="G1386" i="1"/>
  <c r="D1386" i="1"/>
  <c r="C1386" i="1"/>
  <c r="D1385" i="1"/>
  <c r="C1385" i="1"/>
  <c r="D1384" i="1"/>
  <c r="G1382" i="1"/>
  <c r="D1382" i="1"/>
  <c r="H1382" i="1" s="1"/>
  <c r="C1382" i="1"/>
  <c r="H1381" i="1"/>
  <c r="G1381" i="1"/>
  <c r="D1381" i="1"/>
  <c r="C1381" i="1"/>
  <c r="D1380" i="1"/>
  <c r="H1380" i="1" s="1"/>
  <c r="C1380" i="1"/>
  <c r="H1379" i="1"/>
  <c r="G1379" i="1"/>
  <c r="D1379" i="1"/>
  <c r="C1379" i="1"/>
  <c r="G1378" i="1"/>
  <c r="D1378" i="1"/>
  <c r="H1378" i="1" s="1"/>
  <c r="C1378" i="1"/>
  <c r="H1377" i="1"/>
  <c r="G1377" i="1"/>
  <c r="D1377" i="1"/>
  <c r="C1377" i="1"/>
  <c r="D1376" i="1"/>
  <c r="H1376" i="1" s="1"/>
  <c r="C1376" i="1"/>
  <c r="H1375" i="1"/>
  <c r="G1375" i="1"/>
  <c r="D1375" i="1"/>
  <c r="C1375" i="1"/>
  <c r="D1374" i="1"/>
  <c r="C1374" i="1"/>
  <c r="H1373" i="1"/>
  <c r="G1373" i="1"/>
  <c r="D1373" i="1"/>
  <c r="C1373" i="1"/>
  <c r="G1372" i="1"/>
  <c r="D1372" i="1"/>
  <c r="H1372" i="1" s="1"/>
  <c r="C1372" i="1"/>
  <c r="H1371" i="1"/>
  <c r="G1371" i="1"/>
  <c r="D1371" i="1"/>
  <c r="C1371" i="1"/>
  <c r="D1370" i="1"/>
  <c r="C1370" i="1"/>
  <c r="H1369" i="1"/>
  <c r="G1369" i="1"/>
  <c r="D1369" i="1"/>
  <c r="C1369" i="1"/>
  <c r="D1368" i="1"/>
  <c r="H1368" i="1" s="1"/>
  <c r="C1368" i="1"/>
  <c r="H1367" i="1"/>
  <c r="G1367" i="1"/>
  <c r="D1367" i="1"/>
  <c r="C1367" i="1"/>
  <c r="G1366" i="1"/>
  <c r="D1366" i="1"/>
  <c r="H1366" i="1" s="1"/>
  <c r="C1366" i="1"/>
  <c r="H1365" i="1"/>
  <c r="G1365" i="1"/>
  <c r="D1365" i="1"/>
  <c r="C1365" i="1"/>
  <c r="D1364" i="1"/>
  <c r="H1364" i="1" s="1"/>
  <c r="C1364" i="1"/>
  <c r="H1363" i="1"/>
  <c r="G1363" i="1"/>
  <c r="D1363" i="1"/>
  <c r="C1363" i="1"/>
  <c r="G1362" i="1"/>
  <c r="D1362" i="1"/>
  <c r="H1362" i="1" s="1"/>
  <c r="C1362" i="1"/>
  <c r="H1361" i="1"/>
  <c r="G1361" i="1"/>
  <c r="D1361" i="1"/>
  <c r="C1361" i="1"/>
  <c r="D1360" i="1"/>
  <c r="G1359" i="1"/>
  <c r="D1359" i="1"/>
  <c r="H1359" i="1" s="1"/>
  <c r="C1359" i="1"/>
  <c r="D1358" i="1"/>
  <c r="H1358" i="1" s="1"/>
  <c r="C1358" i="1"/>
  <c r="G1357" i="1"/>
  <c r="D1357" i="1"/>
  <c r="H1357" i="1" s="1"/>
  <c r="C1357" i="1"/>
  <c r="D1356" i="1"/>
  <c r="H1356" i="1" s="1"/>
  <c r="C1356" i="1"/>
  <c r="G1355" i="1"/>
  <c r="D1355" i="1"/>
  <c r="H1355" i="1" s="1"/>
  <c r="C1355" i="1"/>
  <c r="G1354" i="1"/>
  <c r="D1354" i="1"/>
  <c r="H1354" i="1" s="1"/>
  <c r="C1354" i="1"/>
  <c r="G1353" i="1"/>
  <c r="D1353" i="1"/>
  <c r="H1353" i="1" s="1"/>
  <c r="C1353" i="1"/>
  <c r="D1352" i="1"/>
  <c r="C1352" i="1"/>
  <c r="G1351" i="1"/>
  <c r="D1351" i="1"/>
  <c r="H1351" i="1" s="1"/>
  <c r="C1351" i="1"/>
  <c r="D1350" i="1"/>
  <c r="C1350" i="1"/>
  <c r="G1349" i="1"/>
  <c r="D1349" i="1"/>
  <c r="H1349" i="1" s="1"/>
  <c r="C1349" i="1"/>
  <c r="D1348" i="1"/>
  <c r="D1347" i="1"/>
  <c r="H1347" i="1" s="1"/>
  <c r="C1347" i="1"/>
  <c r="D1346" i="1"/>
  <c r="C1346" i="1"/>
  <c r="D1345" i="1"/>
  <c r="H1345" i="1" s="1"/>
  <c r="C1345" i="1"/>
  <c r="D1344" i="1"/>
  <c r="H1343" i="1"/>
  <c r="D1343" i="1"/>
  <c r="C1343" i="1"/>
  <c r="G1343" i="1" s="1"/>
  <c r="H1342" i="1"/>
  <c r="G1342" i="1"/>
  <c r="D1342" i="1"/>
  <c r="C1342" i="1"/>
  <c r="H1341" i="1"/>
  <c r="D1341" i="1"/>
  <c r="C1341" i="1"/>
  <c r="G1341" i="1" s="1"/>
  <c r="H1340" i="1"/>
  <c r="G1340" i="1"/>
  <c r="D1340" i="1"/>
  <c r="C1340" i="1"/>
  <c r="D1339" i="1"/>
  <c r="C1339" i="1"/>
  <c r="H1338" i="1"/>
  <c r="G1338" i="1"/>
  <c r="D1338" i="1"/>
  <c r="C1338" i="1"/>
  <c r="H1337" i="1"/>
  <c r="D1337" i="1"/>
  <c r="C1337" i="1"/>
  <c r="G1337" i="1" s="1"/>
  <c r="H1336" i="1"/>
  <c r="G1336" i="1"/>
  <c r="D1336" i="1"/>
  <c r="C1336" i="1"/>
  <c r="D1335" i="1"/>
  <c r="C1335" i="1"/>
  <c r="G1335" i="1" s="1"/>
  <c r="H1334" i="1"/>
  <c r="G1334" i="1"/>
  <c r="D1334" i="1"/>
  <c r="C1334" i="1"/>
  <c r="D1333" i="1"/>
  <c r="C1333" i="1"/>
  <c r="H1332" i="1"/>
  <c r="G1332" i="1"/>
  <c r="D1332" i="1"/>
  <c r="C1332" i="1"/>
  <c r="H1331" i="1"/>
  <c r="D1331" i="1"/>
  <c r="C1331" i="1"/>
  <c r="G1331" i="1" s="1"/>
  <c r="D1330" i="1"/>
  <c r="H1328" i="1"/>
  <c r="G1328" i="1"/>
  <c r="D1328" i="1"/>
  <c r="C1328" i="1"/>
  <c r="D1327" i="1"/>
  <c r="C1327" i="1"/>
  <c r="H1326" i="1"/>
  <c r="G1326" i="1"/>
  <c r="D1326" i="1"/>
  <c r="C1326" i="1"/>
  <c r="D1325" i="1"/>
  <c r="H1325" i="1" s="1"/>
  <c r="C1325" i="1"/>
  <c r="H1324" i="1"/>
  <c r="G1324" i="1"/>
  <c r="D1324" i="1"/>
  <c r="C1324" i="1"/>
  <c r="G1323" i="1"/>
  <c r="D1323" i="1"/>
  <c r="H1323" i="1" s="1"/>
  <c r="C1323" i="1"/>
  <c r="D1322" i="1"/>
  <c r="D1321" i="1"/>
  <c r="G1321" i="1" s="1"/>
  <c r="C1321" i="1"/>
  <c r="G1320" i="1"/>
  <c r="D1320" i="1"/>
  <c r="H1320" i="1" s="1"/>
  <c r="C1320" i="1"/>
  <c r="G1319" i="1"/>
  <c r="D1319" i="1"/>
  <c r="C1319" i="1"/>
  <c r="H1319" i="1" s="1"/>
  <c r="G1318" i="1"/>
  <c r="D1318" i="1"/>
  <c r="H1318" i="1" s="1"/>
  <c r="C1318" i="1"/>
  <c r="D1317" i="1"/>
  <c r="C1317" i="1"/>
  <c r="D1316" i="1"/>
  <c r="D1315" i="1"/>
  <c r="C1315" i="1"/>
  <c r="D1314" i="1"/>
  <c r="G1314" i="1" s="1"/>
  <c r="C1314" i="1"/>
  <c r="D1313" i="1"/>
  <c r="C1313" i="1"/>
  <c r="D1312" i="1"/>
  <c r="C1312" i="1"/>
  <c r="D1311" i="1"/>
  <c r="C1311" i="1"/>
  <c r="D1310" i="1"/>
  <c r="C1310" i="1"/>
  <c r="D1309" i="1"/>
  <c r="C1309" i="1"/>
  <c r="D1308" i="1"/>
  <c r="C1308" i="1"/>
  <c r="D1307" i="1"/>
  <c r="C1307" i="1"/>
  <c r="D1306" i="1"/>
  <c r="C1306" i="1"/>
  <c r="D1305" i="1"/>
  <c r="C1305" i="1"/>
  <c r="H1304" i="1"/>
  <c r="D1304" i="1"/>
  <c r="G1304" i="1" s="1"/>
  <c r="C1304" i="1"/>
  <c r="D1303" i="1"/>
  <c r="C1303" i="1"/>
  <c r="H1302" i="1"/>
  <c r="D1302" i="1"/>
  <c r="G1302" i="1" s="1"/>
  <c r="C1302" i="1"/>
  <c r="D1301" i="1"/>
  <c r="C1301" i="1"/>
  <c r="H1300" i="1"/>
  <c r="D1300" i="1"/>
  <c r="G1300" i="1" s="1"/>
  <c r="C1300" i="1"/>
  <c r="C1299" i="1"/>
  <c r="D1298" i="1"/>
  <c r="C1298" i="1"/>
  <c r="D1297" i="1"/>
  <c r="C1297" i="1"/>
  <c r="D1296" i="1"/>
  <c r="G1296" i="1" s="1"/>
  <c r="C1296" i="1"/>
  <c r="D1295" i="1"/>
  <c r="C1295" i="1"/>
  <c r="D1294" i="1"/>
  <c r="C1294" i="1"/>
  <c r="D1293" i="1"/>
  <c r="C1293" i="1"/>
  <c r="D1292" i="1"/>
  <c r="C1292" i="1"/>
  <c r="D1291" i="1"/>
  <c r="C1291" i="1"/>
  <c r="D1290" i="1"/>
  <c r="C1290" i="1"/>
  <c r="D1289" i="1"/>
  <c r="C1289" i="1"/>
  <c r="H1288" i="1"/>
  <c r="D1288" i="1"/>
  <c r="G1288" i="1" s="1"/>
  <c r="C1288" i="1"/>
  <c r="D1287" i="1"/>
  <c r="C1287" i="1"/>
  <c r="H1286" i="1"/>
  <c r="D1286" i="1"/>
  <c r="G1286" i="1" s="1"/>
  <c r="C1286" i="1"/>
  <c r="D1285" i="1"/>
  <c r="C1285" i="1"/>
  <c r="H1284" i="1"/>
  <c r="D1284" i="1"/>
  <c r="G1284" i="1" s="1"/>
  <c r="C1284" i="1"/>
  <c r="D1283" i="1"/>
  <c r="C1283" i="1"/>
  <c r="D1282" i="1"/>
  <c r="G1282" i="1" s="1"/>
  <c r="C1282" i="1"/>
  <c r="D1281" i="1"/>
  <c r="C1281" i="1"/>
  <c r="H1280" i="1"/>
  <c r="D1280" i="1"/>
  <c r="G1280" i="1" s="1"/>
  <c r="C1280" i="1"/>
  <c r="D1279" i="1"/>
  <c r="C1279" i="1"/>
  <c r="D1278" i="1"/>
  <c r="C1278" i="1"/>
  <c r="D1277" i="1"/>
  <c r="C1277" i="1"/>
  <c r="D1276" i="1"/>
  <c r="C1276" i="1"/>
  <c r="D1275" i="1"/>
  <c r="C1275" i="1"/>
  <c r="D1274" i="1"/>
  <c r="C1274" i="1"/>
  <c r="D1273" i="1"/>
  <c r="C1273" i="1"/>
  <c r="H1272" i="1"/>
  <c r="D1272" i="1"/>
  <c r="G1272" i="1" s="1"/>
  <c r="C1272" i="1"/>
  <c r="D1271" i="1"/>
  <c r="C1271" i="1"/>
  <c r="H1270" i="1"/>
  <c r="D1270" i="1"/>
  <c r="G1270" i="1" s="1"/>
  <c r="C1270" i="1"/>
  <c r="D1269" i="1"/>
  <c r="C1269" i="1"/>
  <c r="H1268" i="1"/>
  <c r="D1268" i="1"/>
  <c r="G1268" i="1" s="1"/>
  <c r="C1268" i="1"/>
  <c r="D1267" i="1"/>
  <c r="C1267" i="1"/>
  <c r="D1266" i="1"/>
  <c r="G1266" i="1" s="1"/>
  <c r="C1266" i="1"/>
  <c r="D1265" i="1"/>
  <c r="C1265" i="1"/>
  <c r="D1264" i="1"/>
  <c r="G1264" i="1" s="1"/>
  <c r="C1264" i="1"/>
  <c r="D1263" i="1"/>
  <c r="C1263" i="1"/>
  <c r="D1262" i="1"/>
  <c r="C1262" i="1"/>
  <c r="D1261" i="1"/>
  <c r="C1261" i="1"/>
  <c r="D1260" i="1"/>
  <c r="C1260" i="1"/>
  <c r="D1259" i="1"/>
  <c r="C1259" i="1"/>
  <c r="D1258" i="1"/>
  <c r="C1258" i="1"/>
  <c r="D1257" i="1"/>
  <c r="C1257" i="1"/>
  <c r="H1256" i="1"/>
  <c r="D1256" i="1"/>
  <c r="G1256" i="1" s="1"/>
  <c r="C1256" i="1"/>
  <c r="D1255" i="1"/>
  <c r="C1255" i="1"/>
  <c r="H1254" i="1"/>
  <c r="D1254" i="1"/>
  <c r="G1254" i="1" s="1"/>
  <c r="C1254" i="1"/>
  <c r="D1253" i="1"/>
  <c r="C1253" i="1"/>
  <c r="H1252" i="1"/>
  <c r="D1252" i="1"/>
  <c r="G1252" i="1" s="1"/>
  <c r="C1252" i="1"/>
  <c r="D1251" i="1"/>
  <c r="C1251" i="1"/>
  <c r="H1250" i="1"/>
  <c r="D1250" i="1"/>
  <c r="G1250" i="1" s="1"/>
  <c r="C1250" i="1"/>
  <c r="D1249" i="1"/>
  <c r="C1249" i="1"/>
  <c r="H1248" i="1"/>
  <c r="D1248" i="1"/>
  <c r="G1248" i="1" s="1"/>
  <c r="C1248" i="1"/>
  <c r="D1247" i="1"/>
  <c r="C1247" i="1"/>
  <c r="D1246" i="1"/>
  <c r="C1246" i="1"/>
  <c r="D1245" i="1"/>
  <c r="C1245" i="1"/>
  <c r="D1244" i="1"/>
  <c r="C1244" i="1"/>
  <c r="D1243" i="1"/>
  <c r="C1243" i="1"/>
  <c r="D1242" i="1"/>
  <c r="C1242" i="1"/>
  <c r="D1241" i="1"/>
  <c r="C1241" i="1"/>
  <c r="D1240" i="1"/>
  <c r="G1240" i="1" s="1"/>
  <c r="C1240" i="1"/>
  <c r="D1239" i="1"/>
  <c r="C1239" i="1"/>
  <c r="H1238" i="1"/>
  <c r="D1238" i="1"/>
  <c r="G1238" i="1" s="1"/>
  <c r="C1238" i="1"/>
  <c r="D1237" i="1"/>
  <c r="C1237" i="1"/>
  <c r="D1236" i="1"/>
  <c r="H1234" i="1"/>
  <c r="G1234" i="1"/>
  <c r="D1234" i="1"/>
  <c r="C1234" i="1"/>
  <c r="D1233" i="1"/>
  <c r="C1233" i="1"/>
  <c r="D1232" i="1"/>
  <c r="H1232" i="1" s="1"/>
  <c r="C1232" i="1"/>
  <c r="D1231" i="1"/>
  <c r="C1231" i="1"/>
  <c r="H1230" i="1"/>
  <c r="G1230" i="1"/>
  <c r="D1230" i="1"/>
  <c r="C1230" i="1"/>
  <c r="D1229" i="1"/>
  <c r="C1229" i="1"/>
  <c r="H1228" i="1"/>
  <c r="G1228" i="1"/>
  <c r="D1228" i="1"/>
  <c r="C1228" i="1"/>
  <c r="D1227" i="1"/>
  <c r="C1227" i="1"/>
  <c r="H1226" i="1"/>
  <c r="G1226" i="1"/>
  <c r="D1226" i="1"/>
  <c r="C1226" i="1"/>
  <c r="D1225" i="1"/>
  <c r="C1225" i="1"/>
  <c r="H1224" i="1"/>
  <c r="D1224" i="1"/>
  <c r="G1224" i="1" s="1"/>
  <c r="C1224" i="1"/>
  <c r="C1223" i="1"/>
  <c r="C1222" i="1"/>
  <c r="D1221" i="1"/>
  <c r="C1221" i="1"/>
  <c r="D1220" i="1"/>
  <c r="H1220" i="1" s="1"/>
  <c r="C1220" i="1"/>
  <c r="D1219" i="1"/>
  <c r="C1219" i="1"/>
  <c r="D1218" i="1"/>
  <c r="H1218" i="1" s="1"/>
  <c r="C1218" i="1"/>
  <c r="D1217" i="1"/>
  <c r="C1217" i="1"/>
  <c r="C1216" i="1"/>
  <c r="C1215" i="1"/>
  <c r="H1213" i="1"/>
  <c r="G1213" i="1"/>
  <c r="D1213" i="1"/>
  <c r="C1213" i="1"/>
  <c r="G1212" i="1"/>
  <c r="D1212" i="1"/>
  <c r="H1212" i="1" s="1"/>
  <c r="C1212" i="1"/>
  <c r="H1211" i="1"/>
  <c r="G1211" i="1"/>
  <c r="D1211" i="1"/>
  <c r="C1211" i="1"/>
  <c r="G1210" i="1"/>
  <c r="D1210" i="1"/>
  <c r="H1210" i="1" s="1"/>
  <c r="C1210" i="1"/>
  <c r="H1209" i="1"/>
  <c r="G1209" i="1"/>
  <c r="D1209" i="1"/>
  <c r="C1209" i="1"/>
  <c r="D1208" i="1"/>
  <c r="H1208" i="1" s="1"/>
  <c r="C1208" i="1"/>
  <c r="H1207" i="1"/>
  <c r="G1207" i="1"/>
  <c r="D1207" i="1"/>
  <c r="C1207" i="1"/>
  <c r="G1206" i="1"/>
  <c r="D1206" i="1"/>
  <c r="H1206" i="1" s="1"/>
  <c r="C1206" i="1"/>
  <c r="H1205" i="1"/>
  <c r="G1205" i="1"/>
  <c r="D1205" i="1"/>
  <c r="C1205" i="1"/>
  <c r="G1204" i="1"/>
  <c r="D1204" i="1"/>
  <c r="H1204" i="1" s="1"/>
  <c r="C1204" i="1"/>
  <c r="H1203" i="1"/>
  <c r="G1203" i="1"/>
  <c r="D1203" i="1"/>
  <c r="C1203" i="1"/>
  <c r="D1202" i="1"/>
  <c r="C1202" i="1"/>
  <c r="H1201" i="1"/>
  <c r="G1201" i="1"/>
  <c r="D1201" i="1"/>
  <c r="C1201" i="1"/>
  <c r="G1200" i="1"/>
  <c r="D1200" i="1"/>
  <c r="H1200" i="1" s="1"/>
  <c r="C1200" i="1"/>
  <c r="H1199" i="1"/>
  <c r="G1199" i="1"/>
  <c r="D1199" i="1"/>
  <c r="C1199" i="1"/>
  <c r="D1198" i="1"/>
  <c r="C1198" i="1"/>
  <c r="H1197" i="1"/>
  <c r="G1197" i="1"/>
  <c r="D1197" i="1"/>
  <c r="C1197" i="1"/>
  <c r="G1196" i="1"/>
  <c r="D1196" i="1"/>
  <c r="H1196" i="1" s="1"/>
  <c r="C1196" i="1"/>
  <c r="H1195" i="1"/>
  <c r="G1195" i="1"/>
  <c r="D1195" i="1"/>
  <c r="C1195" i="1"/>
  <c r="G1194" i="1"/>
  <c r="D1194" i="1"/>
  <c r="H1194" i="1" s="1"/>
  <c r="C1194" i="1"/>
  <c r="H1193" i="1"/>
  <c r="G1193" i="1"/>
  <c r="D1193" i="1"/>
  <c r="C1193" i="1"/>
  <c r="D1192" i="1"/>
  <c r="H1192" i="1" s="1"/>
  <c r="C1192" i="1"/>
  <c r="H1191" i="1"/>
  <c r="G1191" i="1"/>
  <c r="D1191" i="1"/>
  <c r="C1191" i="1"/>
  <c r="G1190" i="1"/>
  <c r="D1190" i="1"/>
  <c r="H1190" i="1" s="1"/>
  <c r="C1190" i="1"/>
  <c r="H1189" i="1"/>
  <c r="G1189" i="1"/>
  <c r="D1189" i="1"/>
  <c r="C1189" i="1"/>
  <c r="D1188" i="1"/>
  <c r="C1188" i="1"/>
  <c r="H1187" i="1"/>
  <c r="G1187" i="1"/>
  <c r="D1187" i="1"/>
  <c r="C1187" i="1"/>
  <c r="D1186" i="1"/>
  <c r="C1186" i="1"/>
  <c r="H1185" i="1"/>
  <c r="G1185" i="1"/>
  <c r="D1185" i="1"/>
  <c r="C1185" i="1"/>
  <c r="D1184" i="1"/>
  <c r="G1182" i="1"/>
  <c r="D1182" i="1"/>
  <c r="H1182" i="1" s="1"/>
  <c r="C1182" i="1"/>
  <c r="D1181" i="1"/>
  <c r="C1181" i="1"/>
  <c r="D1180" i="1"/>
  <c r="C1180" i="1"/>
  <c r="D1179" i="1"/>
  <c r="C1179" i="1"/>
  <c r="D1178" i="1"/>
  <c r="C1178" i="1"/>
  <c r="D1177" i="1"/>
  <c r="C1177" i="1"/>
  <c r="G1176" i="1"/>
  <c r="D1176" i="1"/>
  <c r="H1176" i="1" s="1"/>
  <c r="C1176" i="1"/>
  <c r="G1175" i="1"/>
  <c r="D1175" i="1"/>
  <c r="H1175" i="1" s="1"/>
  <c r="C1175" i="1"/>
  <c r="G1174" i="1"/>
  <c r="D1174" i="1"/>
  <c r="H1174" i="1" s="1"/>
  <c r="C1174" i="1"/>
  <c r="D1173" i="1"/>
  <c r="C1173" i="1"/>
  <c r="D1172" i="1"/>
  <c r="C1172" i="1"/>
  <c r="D1171" i="1"/>
  <c r="C1171" i="1"/>
  <c r="D1170" i="1"/>
  <c r="C1170" i="1"/>
  <c r="D1169" i="1"/>
  <c r="C1169" i="1"/>
  <c r="D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1" i="1"/>
  <c r="C1151" i="1"/>
  <c r="H1150" i="1"/>
  <c r="G1150" i="1"/>
  <c r="D1150" i="1"/>
  <c r="C1150" i="1"/>
  <c r="H1149" i="1"/>
  <c r="D1149" i="1"/>
  <c r="G1149" i="1" s="1"/>
  <c r="C1149" i="1"/>
  <c r="D1148" i="1"/>
  <c r="D1147" i="1"/>
  <c r="C1147" i="1"/>
  <c r="G1146" i="1"/>
  <c r="D1146" i="1"/>
  <c r="H1146" i="1" s="1"/>
  <c r="C1146" i="1"/>
  <c r="G1145" i="1"/>
  <c r="D1145" i="1"/>
  <c r="C1145" i="1"/>
  <c r="G1144" i="1"/>
  <c r="D1144" i="1"/>
  <c r="H1144" i="1" s="1"/>
  <c r="C1144" i="1"/>
  <c r="D1143" i="1"/>
  <c r="C1143" i="1"/>
  <c r="D1142" i="1"/>
  <c r="D1141" i="1"/>
  <c r="C1141" i="1"/>
  <c r="D1140" i="1"/>
  <c r="G1140" i="1" s="1"/>
  <c r="C1140" i="1"/>
  <c r="D1139" i="1"/>
  <c r="C1139" i="1"/>
  <c r="D1138" i="1"/>
  <c r="C1138" i="1"/>
  <c r="D1137" i="1"/>
  <c r="C1137" i="1"/>
  <c r="D1136" i="1"/>
  <c r="C1136" i="1"/>
  <c r="D1135" i="1"/>
  <c r="C1135" i="1"/>
  <c r="H1134" i="1"/>
  <c r="D1134" i="1"/>
  <c r="G1134" i="1" s="1"/>
  <c r="C1134" i="1"/>
  <c r="D1133" i="1"/>
  <c r="C1133" i="1"/>
  <c r="H1132" i="1"/>
  <c r="D1132" i="1"/>
  <c r="G1132" i="1" s="1"/>
  <c r="C1132" i="1"/>
  <c r="D1131" i="1"/>
  <c r="C1131" i="1"/>
  <c r="H1130" i="1"/>
  <c r="D1130" i="1"/>
  <c r="G1130" i="1" s="1"/>
  <c r="C1130" i="1"/>
  <c r="D1129" i="1"/>
  <c r="C1129" i="1"/>
  <c r="D1128" i="1"/>
  <c r="C1128" i="1"/>
  <c r="D1127" i="1"/>
  <c r="C1127" i="1"/>
  <c r="H1126" i="1"/>
  <c r="G1126" i="1"/>
  <c r="D1126" i="1"/>
  <c r="C1126" i="1"/>
  <c r="D1125" i="1"/>
  <c r="C1125" i="1"/>
  <c r="D1123" i="1"/>
  <c r="C1123" i="1"/>
  <c r="H1122" i="1"/>
  <c r="G1122" i="1"/>
  <c r="D1122" i="1"/>
  <c r="C1122" i="1"/>
  <c r="H1121" i="1"/>
  <c r="D1121" i="1"/>
  <c r="C1121" i="1"/>
  <c r="G1121" i="1" s="1"/>
  <c r="H1120" i="1"/>
  <c r="D1120" i="1"/>
  <c r="G1120" i="1" s="1"/>
  <c r="C1120" i="1"/>
  <c r="D1119" i="1"/>
  <c r="C1119" i="1"/>
  <c r="D1118" i="1"/>
  <c r="C1118" i="1"/>
  <c r="H1117" i="1"/>
  <c r="D1117" i="1"/>
  <c r="C1117" i="1"/>
  <c r="G1117" i="1" s="1"/>
  <c r="D1116" i="1"/>
  <c r="C1116" i="1"/>
  <c r="H1115" i="1"/>
  <c r="D1115" i="1"/>
  <c r="C1115" i="1"/>
  <c r="G1115" i="1" s="1"/>
  <c r="H1114" i="1"/>
  <c r="G1114" i="1"/>
  <c r="D1114" i="1"/>
  <c r="C1114" i="1"/>
  <c r="D1113" i="1"/>
  <c r="C1113" i="1"/>
  <c r="G1112" i="1"/>
  <c r="D1112" i="1"/>
  <c r="H1112" i="1" s="1"/>
  <c r="C1112" i="1"/>
  <c r="D1111" i="1"/>
  <c r="C1111" i="1"/>
  <c r="G1111" i="1" s="1"/>
  <c r="H1110" i="1"/>
  <c r="D1110" i="1"/>
  <c r="G1110" i="1" s="1"/>
  <c r="C1110" i="1"/>
  <c r="D1109" i="1"/>
  <c r="C1109" i="1"/>
  <c r="H1108" i="1"/>
  <c r="G1108" i="1"/>
  <c r="D1108" i="1"/>
  <c r="C1108" i="1"/>
  <c r="H1107" i="1"/>
  <c r="D1107" i="1"/>
  <c r="C1107" i="1"/>
  <c r="G1107" i="1" s="1"/>
  <c r="D1106" i="1"/>
  <c r="C1106" i="1"/>
  <c r="H1105" i="1"/>
  <c r="D1105" i="1"/>
  <c r="C1105" i="1"/>
  <c r="G1105" i="1" s="1"/>
  <c r="D1104" i="1"/>
  <c r="H1103" i="1"/>
  <c r="G1103" i="1"/>
  <c r="D1103" i="1"/>
  <c r="C1103" i="1"/>
  <c r="G1102" i="1"/>
  <c r="D1102" i="1"/>
  <c r="H1102" i="1" s="1"/>
  <c r="C1102" i="1"/>
  <c r="H1101" i="1"/>
  <c r="G1101" i="1"/>
  <c r="D1101" i="1"/>
  <c r="C1101" i="1"/>
  <c r="D1100" i="1"/>
  <c r="C1100" i="1"/>
  <c r="H1099" i="1"/>
  <c r="G1099" i="1"/>
  <c r="D1099" i="1"/>
  <c r="C1099" i="1"/>
  <c r="G1098" i="1"/>
  <c r="D1098" i="1"/>
  <c r="H1098" i="1" s="1"/>
  <c r="C1098" i="1"/>
  <c r="H1097" i="1"/>
  <c r="G1097" i="1"/>
  <c r="D1097" i="1"/>
  <c r="C1097" i="1"/>
  <c r="D1096" i="1"/>
  <c r="H1095" i="1"/>
  <c r="G1095" i="1"/>
  <c r="D1095" i="1"/>
  <c r="C1095" i="1"/>
  <c r="G1094" i="1"/>
  <c r="D1094" i="1"/>
  <c r="H1094" i="1" s="1"/>
  <c r="C1094" i="1"/>
  <c r="H1093" i="1"/>
  <c r="G1093" i="1"/>
  <c r="D1093" i="1"/>
  <c r="C1093" i="1"/>
  <c r="G1092" i="1"/>
  <c r="D1092" i="1"/>
  <c r="H1092" i="1" s="1"/>
  <c r="C1092" i="1"/>
  <c r="G1091" i="1"/>
  <c r="D1091" i="1"/>
  <c r="H1091" i="1" s="1"/>
  <c r="C1091" i="1"/>
  <c r="D1090" i="1"/>
  <c r="C1090" i="1"/>
  <c r="D1089" i="1"/>
  <c r="C1089" i="1"/>
  <c r="G1088" i="1"/>
  <c r="D1088" i="1"/>
  <c r="H1088" i="1" s="1"/>
  <c r="C1088" i="1"/>
  <c r="H1087" i="1"/>
  <c r="D1087" i="1"/>
  <c r="G1087" i="1" s="1"/>
  <c r="C1087" i="1"/>
  <c r="G1086" i="1"/>
  <c r="D1086" i="1"/>
  <c r="H1086" i="1" s="1"/>
  <c r="C1086" i="1"/>
  <c r="H1085" i="1"/>
  <c r="G1085" i="1"/>
  <c r="D1085" i="1"/>
  <c r="C1085" i="1"/>
  <c r="D1084" i="1"/>
  <c r="D1083" i="1"/>
  <c r="C1083" i="1"/>
  <c r="D1082" i="1"/>
  <c r="C1082" i="1"/>
  <c r="D1081" i="1"/>
  <c r="C1081" i="1"/>
  <c r="D1080" i="1"/>
  <c r="C1080" i="1"/>
  <c r="G1079" i="1"/>
  <c r="D1079" i="1"/>
  <c r="C1079" i="1"/>
  <c r="D1078" i="1"/>
  <c r="C1078" i="1"/>
  <c r="G1077" i="1"/>
  <c r="D1077" i="1"/>
  <c r="C1077" i="1"/>
  <c r="H1077" i="1" s="1"/>
  <c r="G1076" i="1"/>
  <c r="D1076" i="1"/>
  <c r="H1076" i="1" s="1"/>
  <c r="C1076" i="1"/>
  <c r="D1075" i="1"/>
  <c r="C1075" i="1"/>
  <c r="D1074" i="1"/>
  <c r="C1074" i="1"/>
  <c r="D1073" i="1"/>
  <c r="C1073" i="1"/>
  <c r="D1072" i="1"/>
  <c r="C1072" i="1"/>
  <c r="H1071" i="1"/>
  <c r="G1071" i="1"/>
  <c r="D1071" i="1"/>
  <c r="C1071" i="1"/>
  <c r="H1070" i="1"/>
  <c r="D1070" i="1"/>
  <c r="G1070" i="1" s="1"/>
  <c r="C1070" i="1"/>
  <c r="H1069" i="1"/>
  <c r="G1069" i="1"/>
  <c r="D1069" i="1"/>
  <c r="C1069" i="1"/>
  <c r="H1068" i="1"/>
  <c r="D1068" i="1"/>
  <c r="G1068" i="1" s="1"/>
  <c r="C1068" i="1"/>
  <c r="H1067" i="1"/>
  <c r="G1067" i="1"/>
  <c r="D1067" i="1"/>
  <c r="C1067" i="1"/>
  <c r="D1066" i="1"/>
  <c r="D1064" i="1"/>
  <c r="C1064" i="1"/>
  <c r="D1063" i="1"/>
  <c r="H1063" i="1" s="1"/>
  <c r="C1063" i="1"/>
  <c r="D1062" i="1"/>
  <c r="C1062" i="1"/>
  <c r="H1061" i="1"/>
  <c r="G1061" i="1"/>
  <c r="D1061" i="1"/>
  <c r="C1061" i="1"/>
  <c r="D1060" i="1"/>
  <c r="C1060" i="1"/>
  <c r="H1059" i="1"/>
  <c r="G1059" i="1"/>
  <c r="D1059" i="1"/>
  <c r="C1059" i="1"/>
  <c r="D1058" i="1"/>
  <c r="C1058" i="1"/>
  <c r="H1058" i="1" s="1"/>
  <c r="C1057" i="1"/>
  <c r="C1056" i="1"/>
  <c r="D1055" i="1"/>
  <c r="H1055" i="1" s="1"/>
  <c r="C1055" i="1"/>
  <c r="D1054" i="1"/>
  <c r="C1054" i="1"/>
  <c r="H1053" i="1"/>
  <c r="G1053" i="1"/>
  <c r="D1053" i="1"/>
  <c r="C1053" i="1"/>
  <c r="D1052" i="1"/>
  <c r="C1052" i="1"/>
  <c r="H1051" i="1"/>
  <c r="G1051" i="1"/>
  <c r="D1051" i="1"/>
  <c r="C1051" i="1"/>
  <c r="D1050" i="1"/>
  <c r="C1050" i="1"/>
  <c r="H1049" i="1"/>
  <c r="G1049" i="1"/>
  <c r="D1049" i="1"/>
  <c r="C1049" i="1"/>
  <c r="D1048" i="1"/>
  <c r="C1048" i="1"/>
  <c r="D1047" i="1"/>
  <c r="H1047" i="1" s="1"/>
  <c r="C1047" i="1"/>
  <c r="D1045" i="1"/>
  <c r="C1045" i="1"/>
  <c r="D1044" i="1"/>
  <c r="C1044" i="1"/>
  <c r="H1044" i="1" s="1"/>
  <c r="H1043" i="1"/>
  <c r="G1043" i="1"/>
  <c r="D1043" i="1"/>
  <c r="C1043" i="1"/>
  <c r="D1042" i="1"/>
  <c r="C1042" i="1"/>
  <c r="H1041" i="1"/>
  <c r="G1041" i="1"/>
  <c r="D1041" i="1"/>
  <c r="C1041" i="1"/>
  <c r="D1040" i="1"/>
  <c r="C1040" i="1"/>
  <c r="D1039" i="1"/>
  <c r="G1039" i="1" s="1"/>
  <c r="C1039" i="1"/>
  <c r="D1038" i="1"/>
  <c r="C1038" i="1"/>
  <c r="D1037" i="1"/>
  <c r="C1037" i="1"/>
  <c r="D1036" i="1"/>
  <c r="C1036" i="1"/>
  <c r="H1035" i="1"/>
  <c r="G1035" i="1"/>
  <c r="D1035" i="1"/>
  <c r="C1035" i="1"/>
  <c r="D1034" i="1"/>
  <c r="C1034" i="1"/>
  <c r="D1033" i="1"/>
  <c r="H1033" i="1" s="1"/>
  <c r="C1033" i="1"/>
  <c r="D1032" i="1"/>
  <c r="C1032" i="1"/>
  <c r="D1031" i="1"/>
  <c r="G1031" i="1" s="1"/>
  <c r="C1031" i="1"/>
  <c r="D1030" i="1"/>
  <c r="C1030" i="1"/>
  <c r="D1029" i="1"/>
  <c r="C1029" i="1"/>
  <c r="D1028" i="1"/>
  <c r="C1028" i="1"/>
  <c r="D1027" i="1"/>
  <c r="H1027" i="1" s="1"/>
  <c r="C1027" i="1"/>
  <c r="D1026" i="1"/>
  <c r="C1026" i="1"/>
  <c r="D1025" i="1"/>
  <c r="G1025" i="1" s="1"/>
  <c r="C1025" i="1"/>
  <c r="D1024" i="1"/>
  <c r="C1024" i="1"/>
  <c r="D1023" i="1"/>
  <c r="G1023" i="1" s="1"/>
  <c r="C1023" i="1"/>
  <c r="D1022" i="1"/>
  <c r="C1022" i="1"/>
  <c r="D1021" i="1"/>
  <c r="C1021" i="1"/>
  <c r="D1020" i="1"/>
  <c r="C1020" i="1"/>
  <c r="D1019" i="1"/>
  <c r="H1019" i="1" s="1"/>
  <c r="C1019" i="1"/>
  <c r="D1018" i="1"/>
  <c r="C1018" i="1"/>
  <c r="H1017" i="1"/>
  <c r="G1017" i="1"/>
  <c r="D1017" i="1"/>
  <c r="C1017" i="1"/>
  <c r="D1016" i="1"/>
  <c r="C1016" i="1"/>
  <c r="H1015" i="1"/>
  <c r="D1015" i="1"/>
  <c r="G1015" i="1" s="1"/>
  <c r="C1015" i="1"/>
  <c r="D1014" i="1"/>
  <c r="C1014" i="1"/>
  <c r="D1013" i="1"/>
  <c r="C1013" i="1"/>
  <c r="D1012" i="1"/>
  <c r="C1012" i="1"/>
  <c r="H1012" i="1" s="1"/>
  <c r="H1011" i="1"/>
  <c r="G1011" i="1"/>
  <c r="D1011" i="1"/>
  <c r="C1011" i="1"/>
  <c r="D1010" i="1"/>
  <c r="C1010" i="1"/>
  <c r="H1009" i="1"/>
  <c r="G1009" i="1"/>
  <c r="D1009" i="1"/>
  <c r="C1009" i="1"/>
  <c r="D1008" i="1"/>
  <c r="C1008" i="1"/>
  <c r="H1007" i="1"/>
  <c r="D1007" i="1"/>
  <c r="G1007" i="1" s="1"/>
  <c r="C1007" i="1"/>
  <c r="D1006" i="1"/>
  <c r="C1006" i="1"/>
  <c r="D1005" i="1"/>
  <c r="C1005" i="1"/>
  <c r="D1004" i="1"/>
  <c r="C1004" i="1"/>
  <c r="H1003" i="1"/>
  <c r="D1003" i="1"/>
  <c r="G1003" i="1" s="1"/>
  <c r="C1003" i="1"/>
  <c r="D1002" i="1"/>
  <c r="C1002" i="1"/>
  <c r="H1001" i="1"/>
  <c r="G1001" i="1"/>
  <c r="D1001" i="1"/>
  <c r="C1001" i="1"/>
  <c r="D1000" i="1"/>
  <c r="C1000" i="1"/>
  <c r="H999" i="1"/>
  <c r="D999" i="1"/>
  <c r="G999" i="1" s="1"/>
  <c r="C999" i="1"/>
  <c r="D998" i="1"/>
  <c r="C998" i="1"/>
  <c r="D997" i="1"/>
  <c r="C997" i="1"/>
  <c r="D996" i="1"/>
  <c r="C996" i="1"/>
  <c r="D995" i="1"/>
  <c r="H995" i="1" s="1"/>
  <c r="C995" i="1"/>
  <c r="D994" i="1"/>
  <c r="C994" i="1"/>
  <c r="D993" i="1"/>
  <c r="H993" i="1" s="1"/>
  <c r="C993" i="1"/>
  <c r="D992" i="1"/>
  <c r="C992" i="1"/>
  <c r="D991" i="1"/>
  <c r="G991" i="1" s="1"/>
  <c r="C991" i="1"/>
  <c r="C990" i="1"/>
  <c r="D989" i="1"/>
  <c r="C989" i="1"/>
  <c r="D988" i="1"/>
  <c r="C988" i="1"/>
  <c r="H987" i="1"/>
  <c r="G987" i="1"/>
  <c r="D987" i="1"/>
  <c r="C987" i="1"/>
  <c r="D986" i="1"/>
  <c r="C986" i="1"/>
  <c r="G983" i="1"/>
  <c r="D983" i="1"/>
  <c r="C983" i="1"/>
  <c r="H983" i="1" s="1"/>
  <c r="D982" i="1"/>
  <c r="C982" i="1"/>
  <c r="D981" i="1"/>
  <c r="C981" i="1"/>
  <c r="D980" i="1"/>
  <c r="C980" i="1"/>
  <c r="H980" i="1" s="1"/>
  <c r="H979" i="1"/>
  <c r="G979" i="1"/>
  <c r="D979" i="1"/>
  <c r="C979" i="1"/>
  <c r="D978" i="1"/>
  <c r="C978" i="1"/>
  <c r="H978" i="1" s="1"/>
  <c r="D977" i="1"/>
  <c r="G977" i="1" s="1"/>
  <c r="C977" i="1"/>
  <c r="H977" i="1" s="1"/>
  <c r="D976" i="1"/>
  <c r="C976" i="1"/>
  <c r="D975" i="1"/>
  <c r="C975" i="1"/>
  <c r="H975" i="1" s="1"/>
  <c r="D974" i="1"/>
  <c r="C974" i="1"/>
  <c r="D973" i="1"/>
  <c r="C973" i="1"/>
  <c r="D972" i="1"/>
  <c r="C972" i="1"/>
  <c r="H972" i="1" s="1"/>
  <c r="H971" i="1"/>
  <c r="G971" i="1"/>
  <c r="D971" i="1"/>
  <c r="C971" i="1"/>
  <c r="D970" i="1"/>
  <c r="C970" i="1"/>
  <c r="H970" i="1" s="1"/>
  <c r="G969" i="1"/>
  <c r="D969" i="1"/>
  <c r="C969" i="1"/>
  <c r="H969" i="1" s="1"/>
  <c r="D968" i="1"/>
  <c r="C968" i="1"/>
  <c r="G967" i="1"/>
  <c r="D967" i="1"/>
  <c r="C967" i="1"/>
  <c r="H967" i="1" s="1"/>
  <c r="D966" i="1"/>
  <c r="C966" i="1"/>
  <c r="D965" i="1"/>
  <c r="C965" i="1"/>
  <c r="D964" i="1"/>
  <c r="C964" i="1"/>
  <c r="H964" i="1" s="1"/>
  <c r="H963" i="1"/>
  <c r="G963" i="1"/>
  <c r="D963" i="1"/>
  <c r="C963" i="1"/>
  <c r="D962" i="1"/>
  <c r="C962" i="1"/>
  <c r="H962" i="1" s="1"/>
  <c r="D961" i="1"/>
  <c r="G961" i="1" s="1"/>
  <c r="C961" i="1"/>
  <c r="H961" i="1" s="1"/>
  <c r="D960" i="1"/>
  <c r="C960" i="1"/>
  <c r="D959" i="1"/>
  <c r="C959" i="1"/>
  <c r="H959" i="1" s="1"/>
  <c r="D958" i="1"/>
  <c r="C958" i="1"/>
  <c r="D957" i="1"/>
  <c r="C957" i="1"/>
  <c r="D956" i="1"/>
  <c r="C956" i="1"/>
  <c r="H956" i="1" s="1"/>
  <c r="H955" i="1"/>
  <c r="G955" i="1"/>
  <c r="D955" i="1"/>
  <c r="C955" i="1"/>
  <c r="D954" i="1"/>
  <c r="C954" i="1"/>
  <c r="H954" i="1" s="1"/>
  <c r="G953" i="1"/>
  <c r="D953" i="1"/>
  <c r="C953" i="1"/>
  <c r="H953" i="1" s="1"/>
  <c r="D952" i="1"/>
  <c r="C952" i="1"/>
  <c r="G951" i="1"/>
  <c r="D951" i="1"/>
  <c r="C951" i="1"/>
  <c r="H951" i="1" s="1"/>
  <c r="D950" i="1"/>
  <c r="C950" i="1"/>
  <c r="D949" i="1"/>
  <c r="C949" i="1"/>
  <c r="D948" i="1"/>
  <c r="C948" i="1"/>
  <c r="H948" i="1" s="1"/>
  <c r="H947" i="1"/>
  <c r="G947" i="1"/>
  <c r="D947" i="1"/>
  <c r="C947" i="1"/>
  <c r="D946" i="1"/>
  <c r="C946" i="1"/>
  <c r="H946" i="1" s="1"/>
  <c r="D945" i="1"/>
  <c r="G945" i="1" s="1"/>
  <c r="C945" i="1"/>
  <c r="H945" i="1" s="1"/>
  <c r="D944" i="1"/>
  <c r="C944" i="1"/>
  <c r="D943" i="1"/>
  <c r="C943" i="1"/>
  <c r="H943" i="1" s="1"/>
  <c r="D942" i="1"/>
  <c r="C942" i="1"/>
  <c r="D941" i="1"/>
  <c r="C941" i="1"/>
  <c r="D940" i="1"/>
  <c r="C940" i="1"/>
  <c r="H940" i="1" s="1"/>
  <c r="H939" i="1"/>
  <c r="G939" i="1"/>
  <c r="D939" i="1"/>
  <c r="C939" i="1"/>
  <c r="D938" i="1"/>
  <c r="C938" i="1"/>
  <c r="H938" i="1" s="1"/>
  <c r="G937" i="1"/>
  <c r="D937" i="1"/>
  <c r="C937" i="1"/>
  <c r="H937" i="1" s="1"/>
  <c r="D936" i="1"/>
  <c r="C936" i="1"/>
  <c r="G935" i="1"/>
  <c r="D935" i="1"/>
  <c r="C935" i="1"/>
  <c r="H935" i="1" s="1"/>
  <c r="D934" i="1"/>
  <c r="C934" i="1"/>
  <c r="D933" i="1"/>
  <c r="C933" i="1"/>
  <c r="D932" i="1"/>
  <c r="C932" i="1"/>
  <c r="H932" i="1" s="1"/>
  <c r="H931" i="1"/>
  <c r="G931" i="1"/>
  <c r="D931" i="1"/>
  <c r="C931" i="1"/>
  <c r="D930" i="1"/>
  <c r="C930" i="1"/>
  <c r="H930" i="1" s="1"/>
  <c r="D929" i="1"/>
  <c r="G929" i="1" s="1"/>
  <c r="C929" i="1"/>
  <c r="H929" i="1" s="1"/>
  <c r="D928" i="1"/>
  <c r="C928" i="1"/>
  <c r="D927" i="1"/>
  <c r="C927" i="1"/>
  <c r="H927" i="1" s="1"/>
  <c r="D926" i="1"/>
  <c r="C926" i="1"/>
  <c r="D925" i="1"/>
  <c r="C925" i="1"/>
  <c r="D924" i="1"/>
  <c r="C924" i="1"/>
  <c r="H924" i="1" s="1"/>
  <c r="H923" i="1"/>
  <c r="G923" i="1"/>
  <c r="D923" i="1"/>
  <c r="C923" i="1"/>
  <c r="D922" i="1"/>
  <c r="C922" i="1"/>
  <c r="H922" i="1" s="1"/>
  <c r="G921" i="1"/>
  <c r="D921" i="1"/>
  <c r="C921" i="1"/>
  <c r="H921" i="1" s="1"/>
  <c r="D920" i="1"/>
  <c r="C920" i="1"/>
  <c r="G919" i="1"/>
  <c r="D919" i="1"/>
  <c r="C919" i="1"/>
  <c r="H919" i="1" s="1"/>
  <c r="D918" i="1"/>
  <c r="C918" i="1"/>
  <c r="D917" i="1"/>
  <c r="C917" i="1"/>
  <c r="D916" i="1"/>
  <c r="C916" i="1"/>
  <c r="H916" i="1" s="1"/>
  <c r="H915" i="1"/>
  <c r="G915" i="1"/>
  <c r="D915" i="1"/>
  <c r="C915" i="1"/>
  <c r="D914" i="1"/>
  <c r="C914" i="1"/>
  <c r="H914" i="1" s="1"/>
  <c r="D913" i="1"/>
  <c r="G913" i="1" s="1"/>
  <c r="C913" i="1"/>
  <c r="H913" i="1" s="1"/>
  <c r="D912" i="1"/>
  <c r="C912" i="1"/>
  <c r="D911" i="1"/>
  <c r="C911" i="1"/>
  <c r="H911" i="1" s="1"/>
  <c r="D910" i="1"/>
  <c r="C910" i="1"/>
  <c r="D909" i="1"/>
  <c r="C909" i="1"/>
  <c r="D908" i="1"/>
  <c r="C908" i="1"/>
  <c r="H908" i="1" s="1"/>
  <c r="H907" i="1"/>
  <c r="G907" i="1"/>
  <c r="D907" i="1"/>
  <c r="C907" i="1"/>
  <c r="D906" i="1"/>
  <c r="C906" i="1"/>
  <c r="H906" i="1" s="1"/>
  <c r="G905" i="1"/>
  <c r="D905" i="1"/>
  <c r="C905" i="1"/>
  <c r="H905" i="1" s="1"/>
  <c r="D904" i="1"/>
  <c r="C904" i="1"/>
  <c r="G903" i="1"/>
  <c r="D903" i="1"/>
  <c r="C903" i="1"/>
  <c r="H903" i="1" s="1"/>
  <c r="D902" i="1"/>
  <c r="C902" i="1"/>
  <c r="D901" i="1"/>
  <c r="C901" i="1"/>
  <c r="D900" i="1"/>
  <c r="C900" i="1"/>
  <c r="H900" i="1" s="1"/>
  <c r="H899" i="1"/>
  <c r="G899" i="1"/>
  <c r="D899" i="1"/>
  <c r="C899" i="1"/>
  <c r="D898" i="1"/>
  <c r="C898" i="1"/>
  <c r="H898" i="1" s="1"/>
  <c r="D897" i="1"/>
  <c r="G897" i="1" s="1"/>
  <c r="C897" i="1"/>
  <c r="H897" i="1" s="1"/>
  <c r="D896" i="1"/>
  <c r="C896" i="1"/>
  <c r="D895" i="1"/>
  <c r="C895" i="1"/>
  <c r="H895" i="1" s="1"/>
  <c r="D894" i="1"/>
  <c r="C894" i="1"/>
  <c r="D893" i="1"/>
  <c r="C893" i="1"/>
  <c r="D892" i="1"/>
  <c r="C892" i="1"/>
  <c r="H892" i="1" s="1"/>
  <c r="H891" i="1"/>
  <c r="G891" i="1"/>
  <c r="D891" i="1"/>
  <c r="C891" i="1"/>
  <c r="D890" i="1"/>
  <c r="C890" i="1"/>
  <c r="H890" i="1" s="1"/>
  <c r="G889" i="1"/>
  <c r="D889" i="1"/>
  <c r="C889" i="1"/>
  <c r="H889" i="1" s="1"/>
  <c r="D888" i="1"/>
  <c r="C888" i="1"/>
  <c r="G887" i="1"/>
  <c r="D887" i="1"/>
  <c r="C887" i="1"/>
  <c r="H887" i="1" s="1"/>
  <c r="D886" i="1"/>
  <c r="C886" i="1"/>
  <c r="D885" i="1"/>
  <c r="C885" i="1"/>
  <c r="D884" i="1"/>
  <c r="C884" i="1"/>
  <c r="H884" i="1" s="1"/>
  <c r="H883" i="1"/>
  <c r="G883" i="1"/>
  <c r="D883" i="1"/>
  <c r="C883" i="1"/>
  <c r="D882" i="1"/>
  <c r="C882" i="1"/>
  <c r="H882" i="1" s="1"/>
  <c r="D881" i="1"/>
  <c r="G881" i="1" s="1"/>
  <c r="C881" i="1"/>
  <c r="H881" i="1" s="1"/>
  <c r="D880" i="1"/>
  <c r="C880" i="1"/>
  <c r="D879" i="1"/>
  <c r="C879" i="1"/>
  <c r="H879" i="1" s="1"/>
  <c r="D878" i="1"/>
  <c r="C878" i="1"/>
  <c r="D877" i="1"/>
  <c r="C877" i="1"/>
  <c r="D876" i="1"/>
  <c r="C876" i="1"/>
  <c r="H876" i="1" s="1"/>
  <c r="H875" i="1"/>
  <c r="G875" i="1"/>
  <c r="D875" i="1"/>
  <c r="C875" i="1"/>
  <c r="D874" i="1"/>
  <c r="C874" i="1"/>
  <c r="H874" i="1" s="1"/>
  <c r="G873" i="1"/>
  <c r="D873" i="1"/>
  <c r="C873" i="1"/>
  <c r="H873" i="1" s="1"/>
  <c r="D872" i="1"/>
  <c r="C872" i="1"/>
  <c r="G871" i="1"/>
  <c r="D871" i="1"/>
  <c r="C871" i="1"/>
  <c r="H871" i="1" s="1"/>
  <c r="D870" i="1"/>
  <c r="C870" i="1"/>
  <c r="D869" i="1"/>
  <c r="C869" i="1"/>
  <c r="D868" i="1"/>
  <c r="C868" i="1"/>
  <c r="H868" i="1" s="1"/>
  <c r="H867" i="1"/>
  <c r="G867" i="1"/>
  <c r="D867" i="1"/>
  <c r="C867" i="1"/>
  <c r="D866" i="1"/>
  <c r="C866" i="1"/>
  <c r="H866" i="1" s="1"/>
  <c r="D865" i="1"/>
  <c r="G865" i="1" s="1"/>
  <c r="C865" i="1"/>
  <c r="H865" i="1" s="1"/>
  <c r="D864" i="1"/>
  <c r="C864" i="1"/>
  <c r="D863" i="1"/>
  <c r="C863" i="1"/>
  <c r="H863" i="1" s="1"/>
  <c r="D862" i="1"/>
  <c r="C862" i="1"/>
  <c r="D861" i="1"/>
  <c r="C861" i="1"/>
  <c r="D860" i="1"/>
  <c r="C860" i="1"/>
  <c r="H860" i="1" s="1"/>
  <c r="H859" i="1"/>
  <c r="G859" i="1"/>
  <c r="D859" i="1"/>
  <c r="C859" i="1"/>
  <c r="D858" i="1"/>
  <c r="C858" i="1"/>
  <c r="H858" i="1" s="1"/>
  <c r="G857" i="1"/>
  <c r="D857" i="1"/>
  <c r="C857" i="1"/>
  <c r="H857" i="1" s="1"/>
  <c r="D856" i="1"/>
  <c r="C856" i="1"/>
  <c r="G855" i="1"/>
  <c r="D855" i="1"/>
  <c r="C855" i="1"/>
  <c r="H855" i="1" s="1"/>
  <c r="D854" i="1"/>
  <c r="C854" i="1"/>
  <c r="D853" i="1"/>
  <c r="C853" i="1"/>
  <c r="D852" i="1"/>
  <c r="C852" i="1"/>
  <c r="H852" i="1" s="1"/>
  <c r="H851" i="1"/>
  <c r="G851" i="1"/>
  <c r="D851" i="1"/>
  <c r="C851" i="1"/>
  <c r="D850" i="1"/>
  <c r="C850" i="1"/>
  <c r="H850" i="1" s="1"/>
  <c r="D849" i="1"/>
  <c r="G849" i="1" s="1"/>
  <c r="C849" i="1"/>
  <c r="H849" i="1" s="1"/>
  <c r="D848" i="1"/>
  <c r="C848" i="1"/>
  <c r="D847" i="1"/>
  <c r="C847" i="1"/>
  <c r="H847" i="1" s="1"/>
  <c r="D846" i="1"/>
  <c r="C846" i="1"/>
  <c r="D845" i="1"/>
  <c r="C845" i="1"/>
  <c r="D844" i="1"/>
  <c r="C844" i="1"/>
  <c r="H844" i="1" s="1"/>
  <c r="H843" i="1"/>
  <c r="G843" i="1"/>
  <c r="D843" i="1"/>
  <c r="C843" i="1"/>
  <c r="D842" i="1"/>
  <c r="C842" i="1"/>
  <c r="H842" i="1" s="1"/>
  <c r="G841" i="1"/>
  <c r="D841" i="1"/>
  <c r="C841" i="1"/>
  <c r="H841" i="1" s="1"/>
  <c r="D840" i="1"/>
  <c r="C840" i="1"/>
  <c r="G839" i="1"/>
  <c r="D839" i="1"/>
  <c r="C839" i="1"/>
  <c r="H839" i="1" s="1"/>
  <c r="D838" i="1"/>
  <c r="C838" i="1"/>
  <c r="D837" i="1"/>
  <c r="C837" i="1"/>
  <c r="D836" i="1"/>
  <c r="C836" i="1"/>
  <c r="H836" i="1" s="1"/>
  <c r="H835" i="1"/>
  <c r="G835" i="1"/>
  <c r="D835" i="1"/>
  <c r="C835" i="1"/>
  <c r="D834" i="1"/>
  <c r="C834" i="1"/>
  <c r="H834" i="1" s="1"/>
  <c r="D833" i="1"/>
  <c r="G833" i="1" s="1"/>
  <c r="C833" i="1"/>
  <c r="H833" i="1" s="1"/>
  <c r="D832" i="1"/>
  <c r="C832" i="1"/>
  <c r="H832" i="1" s="1"/>
  <c r="D831" i="1"/>
  <c r="C831" i="1"/>
  <c r="H831" i="1" s="1"/>
  <c r="D830" i="1"/>
  <c r="G830" i="1" s="1"/>
  <c r="C830" i="1"/>
  <c r="D829" i="1"/>
  <c r="C829" i="1"/>
  <c r="D828" i="1"/>
  <c r="G828" i="1" s="1"/>
  <c r="C828" i="1"/>
  <c r="H828" i="1" s="1"/>
  <c r="H827" i="1"/>
  <c r="G827" i="1"/>
  <c r="D827" i="1"/>
  <c r="C827" i="1"/>
  <c r="D826" i="1"/>
  <c r="G826" i="1" s="1"/>
  <c r="C826" i="1"/>
  <c r="H826" i="1" s="1"/>
  <c r="G825" i="1"/>
  <c r="D825" i="1"/>
  <c r="C825" i="1"/>
  <c r="H825" i="1" s="1"/>
  <c r="D824" i="1"/>
  <c r="G824" i="1" s="1"/>
  <c r="C824" i="1"/>
  <c r="H824" i="1" s="1"/>
  <c r="G823" i="1"/>
  <c r="D823" i="1"/>
  <c r="C823" i="1"/>
  <c r="H823" i="1" s="1"/>
  <c r="D822" i="1"/>
  <c r="G822" i="1" s="1"/>
  <c r="C822" i="1"/>
  <c r="D821" i="1"/>
  <c r="C821" i="1"/>
  <c r="D820" i="1"/>
  <c r="G820" i="1" s="1"/>
  <c r="C820" i="1"/>
  <c r="H819" i="1"/>
  <c r="G819" i="1"/>
  <c r="D819" i="1"/>
  <c r="C819" i="1"/>
  <c r="D818" i="1"/>
  <c r="G818" i="1" s="1"/>
  <c r="C818" i="1"/>
  <c r="H818" i="1" s="1"/>
  <c r="D817" i="1"/>
  <c r="G817" i="1" s="1"/>
  <c r="C817" i="1"/>
  <c r="H817" i="1" s="1"/>
  <c r="D816" i="1"/>
  <c r="C816" i="1"/>
  <c r="D815" i="1"/>
  <c r="C815" i="1"/>
  <c r="H815" i="1" s="1"/>
  <c r="D814" i="1"/>
  <c r="G814" i="1" s="1"/>
  <c r="C814" i="1"/>
  <c r="D813" i="1"/>
  <c r="C813" i="1"/>
  <c r="D812" i="1"/>
  <c r="C812" i="1"/>
  <c r="H811" i="1"/>
  <c r="G811" i="1"/>
  <c r="D811" i="1"/>
  <c r="C811" i="1"/>
  <c r="D810" i="1"/>
  <c r="C810" i="1"/>
  <c r="G809" i="1"/>
  <c r="D809" i="1"/>
  <c r="C809" i="1"/>
  <c r="H809" i="1" s="1"/>
  <c r="D808" i="1"/>
  <c r="C808" i="1"/>
  <c r="G807" i="1"/>
  <c r="D807" i="1"/>
  <c r="C807" i="1"/>
  <c r="H807" i="1" s="1"/>
  <c r="D806" i="1"/>
  <c r="C806" i="1"/>
  <c r="D805" i="1"/>
  <c r="C805" i="1"/>
  <c r="D804" i="1"/>
  <c r="C804" i="1"/>
  <c r="H803" i="1"/>
  <c r="G803" i="1"/>
  <c r="D803" i="1"/>
  <c r="C803" i="1"/>
  <c r="D802" i="1"/>
  <c r="C802" i="1"/>
  <c r="D801" i="1"/>
  <c r="G801" i="1" s="1"/>
  <c r="C801" i="1"/>
  <c r="H801" i="1" s="1"/>
  <c r="D800" i="1"/>
  <c r="C800" i="1"/>
  <c r="D799" i="1"/>
  <c r="C799" i="1"/>
  <c r="H799" i="1" s="1"/>
  <c r="D798" i="1"/>
  <c r="C798"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D711" i="1"/>
  <c r="H711" i="1" s="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D687" i="1"/>
  <c r="H687" i="1" s="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H649" i="1"/>
  <c r="G649" i="1"/>
  <c r="D649" i="1"/>
  <c r="C649" i="1"/>
  <c r="D648" i="1"/>
  <c r="C648" i="1"/>
  <c r="H647" i="1"/>
  <c r="G647" i="1"/>
  <c r="D647" i="1"/>
  <c r="C647" i="1"/>
  <c r="D646" i="1"/>
  <c r="C646" i="1"/>
  <c r="D645" i="1"/>
  <c r="H645" i="1" s="1"/>
  <c r="C645" i="1"/>
  <c r="D644" i="1"/>
  <c r="C644" i="1"/>
  <c r="D643" i="1"/>
  <c r="G643" i="1" s="1"/>
  <c r="C643" i="1"/>
  <c r="D642" i="1"/>
  <c r="C642" i="1"/>
  <c r="D641" i="1"/>
  <c r="H641" i="1" s="1"/>
  <c r="C641" i="1"/>
  <c r="D637" i="1"/>
  <c r="D632" i="1"/>
  <c r="C632" i="1"/>
  <c r="D631" i="1"/>
  <c r="H631" i="1" s="1"/>
  <c r="C631"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D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H591" i="1"/>
  <c r="G591" i="1"/>
  <c r="D591" i="1"/>
  <c r="C591" i="1"/>
  <c r="H590" i="1"/>
  <c r="D590" i="1"/>
  <c r="G590" i="1" s="1"/>
  <c r="C590" i="1"/>
  <c r="H589" i="1"/>
  <c r="G589" i="1"/>
  <c r="D589" i="1"/>
  <c r="C589" i="1"/>
  <c r="H588" i="1"/>
  <c r="G588" i="1"/>
  <c r="D588" i="1"/>
  <c r="C588" i="1"/>
  <c r="D586" i="1"/>
  <c r="H586" i="1" s="1"/>
  <c r="C586" i="1"/>
  <c r="H585" i="1"/>
  <c r="G585" i="1"/>
  <c r="D585" i="1"/>
  <c r="C585" i="1"/>
  <c r="D584" i="1"/>
  <c r="H584" i="1" s="1"/>
  <c r="C584" i="1"/>
  <c r="H583" i="1"/>
  <c r="G583" i="1"/>
  <c r="D583" i="1"/>
  <c r="C583" i="1"/>
  <c r="D582" i="1"/>
  <c r="H582" i="1" s="1"/>
  <c r="C582" i="1"/>
  <c r="H581" i="1"/>
  <c r="G581" i="1"/>
  <c r="D581" i="1"/>
  <c r="C581" i="1"/>
  <c r="D580" i="1"/>
  <c r="H580" i="1" s="1"/>
  <c r="C580" i="1"/>
  <c r="H579" i="1"/>
  <c r="G579" i="1"/>
  <c r="D579" i="1"/>
  <c r="C579" i="1"/>
  <c r="D578" i="1"/>
  <c r="H578" i="1" s="1"/>
  <c r="C578" i="1"/>
  <c r="H577" i="1"/>
  <c r="G577" i="1"/>
  <c r="D577" i="1"/>
  <c r="C577" i="1"/>
  <c r="D576" i="1"/>
  <c r="H576" i="1" s="1"/>
  <c r="C576" i="1"/>
  <c r="H575" i="1"/>
  <c r="G575" i="1"/>
  <c r="D575" i="1"/>
  <c r="C575" i="1"/>
  <c r="D574" i="1"/>
  <c r="H574" i="1" s="1"/>
  <c r="C574" i="1"/>
  <c r="H573" i="1"/>
  <c r="G573" i="1"/>
  <c r="D573" i="1"/>
  <c r="C573" i="1"/>
  <c r="D572" i="1"/>
  <c r="H572" i="1" s="1"/>
  <c r="C572" i="1"/>
  <c r="H571" i="1"/>
  <c r="G571" i="1"/>
  <c r="D571" i="1"/>
  <c r="C571" i="1"/>
  <c r="D570" i="1"/>
  <c r="H570" i="1" s="1"/>
  <c r="C570" i="1"/>
  <c r="H569" i="1"/>
  <c r="G569" i="1"/>
  <c r="D569" i="1"/>
  <c r="C569" i="1"/>
  <c r="D568" i="1"/>
  <c r="H568" i="1" s="1"/>
  <c r="C568" i="1"/>
  <c r="H567" i="1"/>
  <c r="G567" i="1"/>
  <c r="D567" i="1"/>
  <c r="C567" i="1"/>
  <c r="D566" i="1"/>
  <c r="H566" i="1" s="1"/>
  <c r="C566" i="1"/>
  <c r="H565" i="1"/>
  <c r="G565" i="1"/>
  <c r="D565" i="1"/>
  <c r="C565" i="1"/>
  <c r="D564" i="1"/>
  <c r="H564" i="1" s="1"/>
  <c r="C564" i="1"/>
  <c r="H563" i="1"/>
  <c r="G563" i="1"/>
  <c r="D563" i="1"/>
  <c r="C563" i="1"/>
  <c r="D562" i="1"/>
  <c r="H562" i="1" s="1"/>
  <c r="C562" i="1"/>
  <c r="D561" i="1"/>
  <c r="G560" i="1"/>
  <c r="D560" i="1"/>
  <c r="H560" i="1" s="1"/>
  <c r="C560" i="1"/>
  <c r="H559" i="1"/>
  <c r="G559" i="1"/>
  <c r="D559" i="1"/>
  <c r="C559" i="1"/>
  <c r="G558" i="1"/>
  <c r="D558" i="1"/>
  <c r="H558" i="1" s="1"/>
  <c r="C558" i="1"/>
  <c r="H557" i="1"/>
  <c r="G557" i="1"/>
  <c r="D557" i="1"/>
  <c r="C557" i="1"/>
  <c r="G556" i="1"/>
  <c r="D556" i="1"/>
  <c r="H556" i="1" s="1"/>
  <c r="C556" i="1"/>
  <c r="H555" i="1"/>
  <c r="G555" i="1"/>
  <c r="D555" i="1"/>
  <c r="C555" i="1"/>
  <c r="G554" i="1"/>
  <c r="D554" i="1"/>
  <c r="H554" i="1" s="1"/>
  <c r="C554" i="1"/>
  <c r="H553" i="1"/>
  <c r="G553" i="1"/>
  <c r="D553" i="1"/>
  <c r="C553" i="1"/>
  <c r="G552" i="1"/>
  <c r="D552" i="1"/>
  <c r="H552" i="1" s="1"/>
  <c r="C552" i="1"/>
  <c r="H551" i="1"/>
  <c r="G551" i="1"/>
  <c r="D551" i="1"/>
  <c r="C551" i="1"/>
  <c r="G550" i="1"/>
  <c r="D550" i="1"/>
  <c r="H550" i="1" s="1"/>
  <c r="C550" i="1"/>
  <c r="H549" i="1"/>
  <c r="G549" i="1"/>
  <c r="D549" i="1"/>
  <c r="C549" i="1"/>
  <c r="G548" i="1"/>
  <c r="D548" i="1"/>
  <c r="H548" i="1" s="1"/>
  <c r="C548" i="1"/>
  <c r="H547" i="1"/>
  <c r="G547" i="1"/>
  <c r="D547" i="1"/>
  <c r="C547" i="1"/>
  <c r="G546" i="1"/>
  <c r="D546" i="1"/>
  <c r="H546" i="1" s="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D531" i="1"/>
  <c r="G531" i="1" s="1"/>
  <c r="C531" i="1"/>
  <c r="H530" i="1"/>
  <c r="G530" i="1"/>
  <c r="D530" i="1"/>
  <c r="C530" i="1"/>
  <c r="H529" i="1"/>
  <c r="D529" i="1"/>
  <c r="G529" i="1" s="1"/>
  <c r="C529" i="1"/>
  <c r="H528" i="1"/>
  <c r="G528" i="1"/>
  <c r="D528" i="1"/>
  <c r="C528" i="1"/>
  <c r="H527" i="1"/>
  <c r="D527" i="1"/>
  <c r="G527" i="1" s="1"/>
  <c r="C527" i="1"/>
  <c r="H526" i="1"/>
  <c r="G526" i="1"/>
  <c r="D526" i="1"/>
  <c r="C526" i="1"/>
  <c r="H525" i="1"/>
  <c r="D525" i="1"/>
  <c r="G525" i="1" s="1"/>
  <c r="C525" i="1"/>
  <c r="H524" i="1"/>
  <c r="G524" i="1"/>
  <c r="D524" i="1"/>
  <c r="C524" i="1"/>
  <c r="D523" i="1"/>
  <c r="D521" i="1"/>
  <c r="H521" i="1" s="1"/>
  <c r="C521" i="1"/>
  <c r="H520" i="1"/>
  <c r="G520" i="1"/>
  <c r="D520" i="1"/>
  <c r="C520" i="1"/>
  <c r="D519" i="1"/>
  <c r="G519" i="1" s="1"/>
  <c r="C519" i="1"/>
  <c r="H518" i="1"/>
  <c r="G518" i="1"/>
  <c r="D518" i="1"/>
  <c r="C518" i="1"/>
  <c r="D517" i="1"/>
  <c r="G517" i="1" s="1"/>
  <c r="C517" i="1"/>
  <c r="H516" i="1"/>
  <c r="G516" i="1"/>
  <c r="D516" i="1"/>
  <c r="C516" i="1"/>
  <c r="D515" i="1"/>
  <c r="G515" i="1" s="1"/>
  <c r="C515" i="1"/>
  <c r="H514" i="1"/>
  <c r="G514" i="1"/>
  <c r="D514" i="1"/>
  <c r="C514" i="1"/>
  <c r="D513" i="1"/>
  <c r="G513" i="1" s="1"/>
  <c r="C513" i="1"/>
  <c r="H512" i="1"/>
  <c r="G512" i="1"/>
  <c r="D512" i="1"/>
  <c r="C512" i="1"/>
  <c r="D511" i="1"/>
  <c r="H511" i="1" s="1"/>
  <c r="C511" i="1"/>
  <c r="H510" i="1"/>
  <c r="G510" i="1"/>
  <c r="D510" i="1"/>
  <c r="C510" i="1"/>
  <c r="D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5" i="1" s="1"/>
  <c r="C485" i="1"/>
  <c r="D484" i="1"/>
  <c r="H484" i="1" s="1"/>
  <c r="C484" i="1"/>
  <c r="D483" i="1"/>
  <c r="H483" i="1" s="1"/>
  <c r="C483" i="1"/>
  <c r="D482" i="1"/>
  <c r="H482" i="1" s="1"/>
  <c r="C482" i="1"/>
  <c r="D481" i="1"/>
  <c r="H481" i="1" s="1"/>
  <c r="C481" i="1"/>
  <c r="D480" i="1"/>
  <c r="H480" i="1" s="1"/>
  <c r="C480" i="1"/>
  <c r="D479" i="1"/>
  <c r="H479" i="1" s="1"/>
  <c r="C479" i="1"/>
  <c r="D478" i="1"/>
  <c r="D477" i="1"/>
  <c r="H477" i="1" s="1"/>
  <c r="C477" i="1"/>
  <c r="H476" i="1"/>
  <c r="D476" i="1"/>
  <c r="G476" i="1" s="1"/>
  <c r="C476" i="1"/>
  <c r="D475" i="1"/>
  <c r="H475" i="1" s="1"/>
  <c r="C475" i="1"/>
  <c r="H474" i="1"/>
  <c r="D474" i="1"/>
  <c r="G474" i="1" s="1"/>
  <c r="C474" i="1"/>
  <c r="D473" i="1"/>
  <c r="H473" i="1" s="1"/>
  <c r="C473" i="1"/>
  <c r="H472" i="1"/>
  <c r="D472" i="1"/>
  <c r="G472" i="1" s="1"/>
  <c r="C472" i="1"/>
  <c r="D471" i="1"/>
  <c r="H471" i="1" s="1"/>
  <c r="C471" i="1"/>
  <c r="H470" i="1"/>
  <c r="D470" i="1"/>
  <c r="G470" i="1" s="1"/>
  <c r="C470" i="1"/>
  <c r="D469" i="1"/>
  <c r="H469" i="1" s="1"/>
  <c r="C469" i="1"/>
  <c r="H468" i="1"/>
  <c r="D468" i="1"/>
  <c r="G468" i="1" s="1"/>
  <c r="C468" i="1"/>
  <c r="D467" i="1"/>
  <c r="H467" i="1" s="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G413" i="1" s="1"/>
  <c r="C413" i="1"/>
  <c r="D412" i="1"/>
  <c r="H412" i="1" s="1"/>
  <c r="C412" i="1"/>
  <c r="D411" i="1"/>
  <c r="H411" i="1" s="1"/>
  <c r="C411" i="1"/>
  <c r="D406" i="1"/>
  <c r="H406" i="1" s="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D385" i="1"/>
  <c r="H385" i="1" s="1"/>
  <c r="C385" i="1"/>
  <c r="H384" i="1"/>
  <c r="D384" i="1"/>
  <c r="G384" i="1" s="1"/>
  <c r="C384" i="1"/>
  <c r="D383" i="1"/>
  <c r="H383" i="1" s="1"/>
  <c r="C383" i="1"/>
  <c r="D382" i="1"/>
  <c r="H382" i="1" s="1"/>
  <c r="C382" i="1"/>
  <c r="D381" i="1"/>
  <c r="H381" i="1" s="1"/>
  <c r="C381" i="1"/>
  <c r="D380" i="1"/>
  <c r="H380" i="1" s="1"/>
  <c r="C380" i="1"/>
  <c r="H379" i="1"/>
  <c r="D379" i="1"/>
  <c r="G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H369" i="1"/>
  <c r="G369" i="1"/>
  <c r="D369" i="1"/>
  <c r="C369" i="1"/>
  <c r="D368" i="1"/>
  <c r="H368" i="1" s="1"/>
  <c r="C368" i="1"/>
  <c r="D367" i="1"/>
  <c r="H367" i="1" s="1"/>
  <c r="C367" i="1"/>
  <c r="D366" i="1"/>
  <c r="H366" i="1" s="1"/>
  <c r="C366" i="1"/>
  <c r="H365" i="1"/>
  <c r="G365" i="1"/>
  <c r="D365" i="1"/>
  <c r="C365" i="1"/>
  <c r="D364" i="1"/>
  <c r="G364" i="1" s="1"/>
  <c r="C364" i="1"/>
  <c r="D363" i="1"/>
  <c r="G363" i="1" s="1"/>
  <c r="C363" i="1"/>
  <c r="D362" i="1"/>
  <c r="H362" i="1" s="1"/>
  <c r="C362" i="1"/>
  <c r="D361" i="1"/>
  <c r="G361" i="1" s="1"/>
  <c r="C361" i="1"/>
  <c r="D360" i="1"/>
  <c r="H360" i="1" s="1"/>
  <c r="C360" i="1"/>
  <c r="D359" i="1"/>
  <c r="G359" i="1" s="1"/>
  <c r="C359" i="1"/>
  <c r="D357" i="1"/>
  <c r="H357" i="1" s="1"/>
  <c r="C357" i="1"/>
  <c r="H356" i="1"/>
  <c r="D356" i="1"/>
  <c r="G356" i="1" s="1"/>
  <c r="C356" i="1"/>
  <c r="D355" i="1"/>
  <c r="H355" i="1" s="1"/>
  <c r="C355" i="1"/>
  <c r="D354" i="1"/>
  <c r="G354" i="1" s="1"/>
  <c r="C354" i="1"/>
  <c r="D353" i="1"/>
  <c r="H353" i="1" s="1"/>
  <c r="C353" i="1"/>
  <c r="D352" i="1"/>
  <c r="G352" i="1" s="1"/>
  <c r="C352" i="1"/>
  <c r="D351" i="1"/>
  <c r="H351" i="1" s="1"/>
  <c r="C351" i="1"/>
  <c r="D350" i="1"/>
  <c r="G350" i="1" s="1"/>
  <c r="C350" i="1"/>
  <c r="D349" i="1"/>
  <c r="H349" i="1" s="1"/>
  <c r="C349" i="1"/>
  <c r="D348" i="1"/>
  <c r="H348" i="1" s="1"/>
  <c r="C348" i="1"/>
  <c r="H347" i="1"/>
  <c r="D347" i="1"/>
  <c r="G347" i="1" s="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2" i="1"/>
  <c r="H292" i="1" s="1"/>
  <c r="C292" i="1"/>
  <c r="D291" i="1"/>
  <c r="H291" i="1" s="1"/>
  <c r="C291"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D190" i="1"/>
  <c r="H190" i="1" s="1"/>
  <c r="C190" i="1"/>
  <c r="G189" i="1"/>
  <c r="D189" i="1"/>
  <c r="H189" i="1" s="1"/>
  <c r="C189" i="1"/>
  <c r="H188" i="1"/>
  <c r="D188" i="1"/>
  <c r="G188" i="1" s="1"/>
  <c r="C188" i="1"/>
  <c r="H187" i="1"/>
  <c r="D187" i="1"/>
  <c r="G187" i="1" s="1"/>
  <c r="C187" i="1"/>
  <c r="H186" i="1"/>
  <c r="G186" i="1"/>
  <c r="D186" i="1"/>
  <c r="C186" i="1"/>
  <c r="H185" i="1"/>
  <c r="G185" i="1"/>
  <c r="D185" i="1"/>
  <c r="C185" i="1"/>
  <c r="C184" i="1"/>
  <c r="H183" i="1"/>
  <c r="G183" i="1"/>
  <c r="D183" i="1"/>
  <c r="C183" i="1"/>
  <c r="H182" i="1"/>
  <c r="D182" i="1"/>
  <c r="G182" i="1" s="1"/>
  <c r="C182" i="1"/>
  <c r="H181" i="1"/>
  <c r="G181" i="1"/>
  <c r="D181" i="1"/>
  <c r="C181" i="1"/>
  <c r="H180" i="1"/>
  <c r="D180" i="1"/>
  <c r="G180" i="1" s="1"/>
  <c r="C180" i="1"/>
  <c r="H179" i="1"/>
  <c r="G179" i="1"/>
  <c r="D179" i="1"/>
  <c r="C179" i="1"/>
  <c r="H178" i="1"/>
  <c r="D178" i="1"/>
  <c r="G178" i="1" s="1"/>
  <c r="C178" i="1"/>
  <c r="D177" i="1"/>
  <c r="G177" i="1" s="1"/>
  <c r="C177" i="1"/>
  <c r="D176" i="1"/>
  <c r="G176" i="1" s="1"/>
  <c r="C176" i="1"/>
  <c r="H175" i="1"/>
  <c r="G175" i="1"/>
  <c r="D175" i="1"/>
  <c r="C175" i="1"/>
  <c r="D174" i="1"/>
  <c r="G174" i="1" s="1"/>
  <c r="C174" i="1"/>
  <c r="C173" i="1"/>
  <c r="H172" i="1"/>
  <c r="D172" i="1"/>
  <c r="G172" i="1" s="1"/>
  <c r="C172" i="1"/>
  <c r="H171" i="1"/>
  <c r="G171" i="1"/>
  <c r="D171" i="1"/>
  <c r="C171" i="1"/>
  <c r="D170" i="1"/>
  <c r="G170" i="1" s="1"/>
  <c r="C170" i="1"/>
  <c r="H169" i="1"/>
  <c r="D169" i="1"/>
  <c r="G169" i="1" s="1"/>
  <c r="C169" i="1"/>
  <c r="H168" i="1"/>
  <c r="D168" i="1"/>
  <c r="G168" i="1" s="1"/>
  <c r="C168" i="1"/>
  <c r="H167" i="1"/>
  <c r="G167" i="1"/>
  <c r="D167" i="1"/>
  <c r="C167" i="1"/>
  <c r="D166" i="1"/>
  <c r="G166" i="1" s="1"/>
  <c r="C166" i="1"/>
  <c r="D165" i="1"/>
  <c r="H165" i="1" s="1"/>
  <c r="C165" i="1"/>
  <c r="H164" i="1"/>
  <c r="G164" i="1"/>
  <c r="D164" i="1"/>
  <c r="C164" i="1"/>
  <c r="H163" i="1"/>
  <c r="D163" i="1"/>
  <c r="G163" i="1" s="1"/>
  <c r="C163" i="1"/>
  <c r="H162" i="1"/>
  <c r="G162" i="1"/>
  <c r="D162" i="1"/>
  <c r="C162" i="1"/>
  <c r="H161" i="1"/>
  <c r="D161" i="1"/>
  <c r="G161" i="1" s="1"/>
  <c r="C161" i="1"/>
  <c r="D160" i="1"/>
  <c r="H160" i="1" s="1"/>
  <c r="C160" i="1"/>
  <c r="C159" i="1"/>
  <c r="H158" i="1"/>
  <c r="G158" i="1"/>
  <c r="D158" i="1"/>
  <c r="C158" i="1"/>
  <c r="D157" i="1"/>
  <c r="H157" i="1" s="1"/>
  <c r="C157" i="1"/>
  <c r="H156" i="1"/>
  <c r="G156" i="1"/>
  <c r="D156" i="1"/>
  <c r="C156" i="1"/>
  <c r="D155" i="1"/>
  <c r="H155" i="1" s="1"/>
  <c r="C155" i="1"/>
  <c r="H154" i="1"/>
  <c r="D154" i="1"/>
  <c r="G154" i="1" s="1"/>
  <c r="C154" i="1"/>
  <c r="H153" i="1"/>
  <c r="D153" i="1"/>
  <c r="G153" i="1" s="1"/>
  <c r="C153" i="1"/>
  <c r="H152" i="1"/>
  <c r="D152" i="1"/>
  <c r="G152" i="1" s="1"/>
  <c r="C152" i="1"/>
  <c r="H151" i="1"/>
  <c r="G151" i="1"/>
  <c r="D151" i="1"/>
  <c r="C151" i="1"/>
  <c r="D150" i="1"/>
  <c r="H150" i="1" s="1"/>
  <c r="C150" i="1"/>
  <c r="H149" i="1"/>
  <c r="D149" i="1"/>
  <c r="G149" i="1" s="1"/>
  <c r="C149" i="1"/>
  <c r="D148" i="1"/>
  <c r="H148" i="1" s="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D130" i="1"/>
  <c r="G130" i="1" s="1"/>
  <c r="C130"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D121" i="1"/>
  <c r="G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D73" i="1"/>
  <c r="G73" i="1" s="1"/>
  <c r="C73" i="1"/>
  <c r="H72" i="1"/>
  <c r="G72" i="1"/>
  <c r="D72" i="1"/>
  <c r="C72" i="1"/>
  <c r="H71" i="1"/>
  <c r="G71" i="1"/>
  <c r="D71" i="1"/>
  <c r="C71" i="1"/>
  <c r="C70" i="1"/>
  <c r="H69" i="1"/>
  <c r="G69" i="1"/>
  <c r="D69" i="1"/>
  <c r="C69" i="1"/>
  <c r="H68" i="1"/>
  <c r="G68" i="1"/>
  <c r="D68" i="1"/>
  <c r="C68" i="1"/>
  <c r="H67" i="1"/>
  <c r="G67" i="1"/>
  <c r="D67" i="1"/>
  <c r="C67" i="1"/>
  <c r="D66" i="1"/>
  <c r="G66" i="1" s="1"/>
  <c r="C66" i="1"/>
  <c r="H65" i="1"/>
  <c r="G65" i="1"/>
  <c r="D65" i="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1409" i="1" l="1"/>
  <c r="G1420" i="1"/>
  <c r="E27" i="9"/>
  <c r="B27" i="9" s="1"/>
  <c r="E301" i="9"/>
  <c r="B301" i="9" s="1"/>
  <c r="H177" i="1"/>
  <c r="H30" i="3"/>
  <c r="C1453" i="1"/>
  <c r="H1455" i="1"/>
  <c r="G1455" i="1"/>
  <c r="I1455" i="1" s="1"/>
  <c r="H1140" i="1"/>
  <c r="H1266" i="1"/>
  <c r="H1264" i="1"/>
  <c r="H1240" i="1"/>
  <c r="G1232" i="1"/>
  <c r="G1220" i="1"/>
  <c r="G1218" i="1"/>
  <c r="E293" i="9"/>
  <c r="B293" i="9" s="1"/>
  <c r="H1050" i="1"/>
  <c r="F70" i="5"/>
  <c r="H1048" i="1"/>
  <c r="G1033" i="1"/>
  <c r="G1027" i="1"/>
  <c r="H1025" i="1"/>
  <c r="G1019" i="1"/>
  <c r="H1004" i="1"/>
  <c r="H996" i="1"/>
  <c r="G995" i="1"/>
  <c r="G993" i="1"/>
  <c r="G631" i="1"/>
  <c r="G406" i="1"/>
  <c r="G405" i="1"/>
  <c r="G385" i="1"/>
  <c r="G383" i="1"/>
  <c r="G382" i="1"/>
  <c r="G381" i="1"/>
  <c r="G380" i="1"/>
  <c r="G377" i="1"/>
  <c r="G376" i="1"/>
  <c r="G375" i="1"/>
  <c r="G374" i="1"/>
  <c r="G373" i="1"/>
  <c r="G372" i="1"/>
  <c r="G371" i="1"/>
  <c r="G370" i="1"/>
  <c r="G368" i="1"/>
  <c r="G366" i="1"/>
  <c r="H364" i="1"/>
  <c r="H363" i="1"/>
  <c r="G362" i="1"/>
  <c r="H361" i="1"/>
  <c r="H359" i="1"/>
  <c r="G360" i="1"/>
  <c r="G357" i="1"/>
  <c r="G355" i="1"/>
  <c r="H354" i="1"/>
  <c r="G353" i="1"/>
  <c r="H352" i="1"/>
  <c r="E351" i="4"/>
  <c r="D346" i="1" s="1"/>
  <c r="G346" i="1" s="1"/>
  <c r="G351" i="1"/>
  <c r="F356" i="4"/>
  <c r="H350" i="1"/>
  <c r="G348" i="1"/>
  <c r="G349" i="1"/>
  <c r="G292" i="1"/>
  <c r="G190" i="1"/>
  <c r="B23" i="9"/>
  <c r="G291" i="1"/>
  <c r="G290" i="1"/>
  <c r="H413" i="1"/>
  <c r="F418" i="4"/>
  <c r="E273" i="9"/>
  <c r="B273" i="9" s="1"/>
  <c r="G412" i="1"/>
  <c r="G288" i="1"/>
  <c r="E644" i="4"/>
  <c r="D638" i="1" s="1"/>
  <c r="G411" i="1"/>
  <c r="H820" i="1"/>
  <c r="G711" i="1"/>
  <c r="G687" i="1"/>
  <c r="G641" i="1"/>
  <c r="H643" i="1"/>
  <c r="G645" i="1"/>
  <c r="E286" i="9"/>
  <c r="B286" i="9" s="1"/>
  <c r="F217" i="9"/>
  <c r="B217" i="9" s="1"/>
  <c r="F215" i="9"/>
  <c r="B215" i="9" s="1"/>
  <c r="E287" i="9"/>
  <c r="B287" i="9" s="1"/>
  <c r="E288" i="9"/>
  <c r="B288" i="9" s="1"/>
  <c r="G1500" i="1"/>
  <c r="G1509" i="1"/>
  <c r="G1482" i="1"/>
  <c r="G1576" i="1"/>
  <c r="G1489" i="1"/>
  <c r="G1504" i="1"/>
  <c r="G1485" i="1"/>
  <c r="C1501" i="1"/>
  <c r="H1501" i="1" s="1"/>
  <c r="H1499" i="1"/>
  <c r="G1499" i="1"/>
  <c r="H1502" i="1"/>
  <c r="G1483" i="1"/>
  <c r="D6" i="8"/>
  <c r="D42" i="8" s="1"/>
  <c r="G313" i="9" s="1"/>
  <c r="E313" i="9" s="1"/>
  <c r="G1484" i="1"/>
  <c r="E300" i="9"/>
  <c r="B300" i="9" s="1"/>
  <c r="G367" i="1"/>
  <c r="F226" i="9"/>
  <c r="E70" i="9"/>
  <c r="B70" i="9" s="1"/>
  <c r="H206" i="1"/>
  <c r="G207" i="1"/>
  <c r="G191" i="1"/>
  <c r="D184" i="1"/>
  <c r="B223" i="9"/>
  <c r="E45" i="9"/>
  <c r="F220" i="9"/>
  <c r="B220" i="9" s="1"/>
  <c r="H176" i="1"/>
  <c r="G173" i="1"/>
  <c r="H173" i="1"/>
  <c r="H174" i="1"/>
  <c r="F177" i="4"/>
  <c r="H170" i="1"/>
  <c r="H166" i="1"/>
  <c r="F169" i="4"/>
  <c r="G165" i="1"/>
  <c r="E163" i="4"/>
  <c r="D159" i="1" s="1"/>
  <c r="G160" i="1"/>
  <c r="G155" i="1"/>
  <c r="G157" i="1"/>
  <c r="E40" i="9"/>
  <c r="B40" i="9" s="1"/>
  <c r="F218" i="9"/>
  <c r="F153" i="4"/>
  <c r="G148" i="1"/>
  <c r="G150" i="1"/>
  <c r="G378" i="1"/>
  <c r="E133" i="4"/>
  <c r="F134" i="4"/>
  <c r="G113" i="1"/>
  <c r="F77" i="4"/>
  <c r="G70" i="1"/>
  <c r="H70" i="1"/>
  <c r="F74" i="4"/>
  <c r="H64" i="1"/>
  <c r="H66" i="1"/>
  <c r="E31" i="9"/>
  <c r="B31" i="9" s="1"/>
  <c r="H624" i="1"/>
  <c r="G624" i="1"/>
  <c r="H642" i="1"/>
  <c r="G642"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1021" i="1"/>
  <c r="G1021" i="1"/>
  <c r="H1166" i="1"/>
  <c r="G1166" i="1"/>
  <c r="H1188" i="1"/>
  <c r="G1188" i="1"/>
  <c r="H1239" i="1"/>
  <c r="G1239" i="1"/>
  <c r="G1242" i="1"/>
  <c r="H1242" i="1"/>
  <c r="G1246" i="1"/>
  <c r="H1246" i="1"/>
  <c r="H1391" i="1"/>
  <c r="G1391" i="1"/>
  <c r="H1399" i="1"/>
  <c r="G1399" i="1"/>
  <c r="G480" i="1"/>
  <c r="G482" i="1"/>
  <c r="G484" i="1"/>
  <c r="G486" i="1"/>
  <c r="G488" i="1"/>
  <c r="G490" i="1"/>
  <c r="G492" i="1"/>
  <c r="G494" i="1"/>
  <c r="G496" i="1"/>
  <c r="G498" i="1"/>
  <c r="G500" i="1"/>
  <c r="G502" i="1"/>
  <c r="G504" i="1"/>
  <c r="G506" i="1"/>
  <c r="G508" i="1"/>
  <c r="H592" i="1"/>
  <c r="G592" i="1"/>
  <c r="H600" i="1"/>
  <c r="G600" i="1"/>
  <c r="H608" i="1"/>
  <c r="G608" i="1"/>
  <c r="H616" i="1"/>
  <c r="G616" i="1"/>
  <c r="H991" i="1"/>
  <c r="H997" i="1"/>
  <c r="G997" i="1"/>
  <c r="G1055" i="1"/>
  <c r="H1074" i="1"/>
  <c r="G1074" i="1"/>
  <c r="G1155" i="1"/>
  <c r="H1155" i="1"/>
  <c r="G1159" i="1"/>
  <c r="H1159" i="1"/>
  <c r="G1163" i="1"/>
  <c r="H1163" i="1"/>
  <c r="H1178" i="1"/>
  <c r="G1178" i="1"/>
  <c r="H1198" i="1"/>
  <c r="G1198" i="1"/>
  <c r="H1227" i="1"/>
  <c r="G1227" i="1"/>
  <c r="H1352" i="1"/>
  <c r="G1352" i="1"/>
  <c r="G1376" i="1"/>
  <c r="H622" i="1"/>
  <c r="G622"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798" i="1"/>
  <c r="G798" i="1"/>
  <c r="H988" i="1"/>
  <c r="H1028" i="1"/>
  <c r="H1031" i="1"/>
  <c r="H1037" i="1"/>
  <c r="G1037" i="1"/>
  <c r="G1047" i="1"/>
  <c r="H1075" i="1"/>
  <c r="G1075" i="1"/>
  <c r="H1186" i="1"/>
  <c r="G1186" i="1"/>
  <c r="D224" i="4"/>
  <c r="F225" i="4"/>
  <c r="H598" i="1"/>
  <c r="G598" i="1"/>
  <c r="H981" i="1"/>
  <c r="G981" i="1"/>
  <c r="H654" i="1"/>
  <c r="G654" i="1"/>
  <c r="H805" i="1"/>
  <c r="G805" i="1"/>
  <c r="H821" i="1"/>
  <c r="G821" i="1"/>
  <c r="G511" i="1"/>
  <c r="G521" i="1"/>
  <c r="H662" i="1"/>
  <c r="G662" i="1"/>
  <c r="H726" i="1"/>
  <c r="G726" i="1"/>
  <c r="H734" i="1"/>
  <c r="G734" i="1"/>
  <c r="H742" i="1"/>
  <c r="G742" i="1"/>
  <c r="H750" i="1"/>
  <c r="G750" i="1"/>
  <c r="H766" i="1"/>
  <c r="G766" i="1"/>
  <c r="H774" i="1"/>
  <c r="G774" i="1"/>
  <c r="H782" i="1"/>
  <c r="G782" i="1"/>
  <c r="H1494" i="1"/>
  <c r="G479" i="1"/>
  <c r="G481" i="1"/>
  <c r="G483" i="1"/>
  <c r="G485" i="1"/>
  <c r="G487" i="1"/>
  <c r="G489" i="1"/>
  <c r="G491" i="1"/>
  <c r="G493" i="1"/>
  <c r="G495" i="1"/>
  <c r="G497" i="1"/>
  <c r="G499" i="1"/>
  <c r="G501" i="1"/>
  <c r="G503" i="1"/>
  <c r="G505" i="1"/>
  <c r="G507" i="1"/>
  <c r="H513" i="1"/>
  <c r="H515" i="1"/>
  <c r="H517" i="1"/>
  <c r="H519" i="1"/>
  <c r="G562" i="1"/>
  <c r="G564" i="1"/>
  <c r="G566" i="1"/>
  <c r="G568" i="1"/>
  <c r="G570" i="1"/>
  <c r="G572" i="1"/>
  <c r="G574" i="1"/>
  <c r="G576" i="1"/>
  <c r="G578" i="1"/>
  <c r="G580" i="1"/>
  <c r="G582" i="1"/>
  <c r="G584" i="1"/>
  <c r="G586" i="1"/>
  <c r="H596" i="1"/>
  <c r="G596" i="1"/>
  <c r="H604" i="1"/>
  <c r="G604" i="1"/>
  <c r="H612" i="1"/>
  <c r="G612" i="1"/>
  <c r="H632" i="1"/>
  <c r="G632" i="1"/>
  <c r="G799" i="1"/>
  <c r="G815" i="1"/>
  <c r="G831" i="1"/>
  <c r="G847" i="1"/>
  <c r="G863" i="1"/>
  <c r="G879" i="1"/>
  <c r="G895" i="1"/>
  <c r="G911" i="1"/>
  <c r="G927" i="1"/>
  <c r="G943" i="1"/>
  <c r="G959" i="1"/>
  <c r="G975" i="1"/>
  <c r="H989" i="1"/>
  <c r="G989" i="1"/>
  <c r="H1020" i="1"/>
  <c r="H1023" i="1"/>
  <c r="H1029" i="1"/>
  <c r="G1029" i="1"/>
  <c r="G1063" i="1"/>
  <c r="H1137" i="1"/>
  <c r="G1137" i="1"/>
  <c r="G1333" i="1"/>
  <c r="H1333" i="1"/>
  <c r="H606" i="1"/>
  <c r="G606" i="1"/>
  <c r="H614" i="1"/>
  <c r="G614" i="1"/>
  <c r="H837" i="1"/>
  <c r="G837" i="1"/>
  <c r="H853" i="1"/>
  <c r="G853" i="1"/>
  <c r="H869" i="1"/>
  <c r="G869" i="1"/>
  <c r="H901" i="1"/>
  <c r="G901" i="1"/>
  <c r="H917" i="1"/>
  <c r="G917" i="1"/>
  <c r="H1179" i="1"/>
  <c r="G1179" i="1"/>
  <c r="G1519" i="1"/>
  <c r="H1519" i="1"/>
  <c r="H1540" i="1"/>
  <c r="G1540" i="1"/>
  <c r="H620" i="1"/>
  <c r="G620" i="1"/>
  <c r="H628" i="1"/>
  <c r="G628" i="1"/>
  <c r="H646" i="1"/>
  <c r="G646" i="1"/>
  <c r="H670" i="1"/>
  <c r="G670" i="1"/>
  <c r="H678" i="1"/>
  <c r="G678" i="1"/>
  <c r="H718" i="1"/>
  <c r="G718" i="1"/>
  <c r="H790" i="1"/>
  <c r="G790" i="1"/>
  <c r="G1116" i="1"/>
  <c r="H1116" i="1"/>
  <c r="G467" i="1"/>
  <c r="G469" i="1"/>
  <c r="G471" i="1"/>
  <c r="G473" i="1"/>
  <c r="G475" i="1"/>
  <c r="G477" i="1"/>
  <c r="H626" i="1"/>
  <c r="G626" i="1"/>
  <c r="H644" i="1"/>
  <c r="G644"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806" i="1"/>
  <c r="G806" i="1"/>
  <c r="H1005" i="1"/>
  <c r="G1005" i="1"/>
  <c r="H1089" i="1"/>
  <c r="G1089" i="1"/>
  <c r="G1123" i="1"/>
  <c r="H1123" i="1"/>
  <c r="H1202" i="1"/>
  <c r="G1202" i="1"/>
  <c r="H1287" i="1"/>
  <c r="G1287" i="1"/>
  <c r="G1290" i="1"/>
  <c r="H1290" i="1"/>
  <c r="G1294" i="1"/>
  <c r="H1294" i="1"/>
  <c r="G1298" i="1"/>
  <c r="H1298" i="1"/>
  <c r="G1487" i="1"/>
  <c r="H1487" i="1"/>
  <c r="H885" i="1"/>
  <c r="G885" i="1"/>
  <c r="H933" i="1"/>
  <c r="G933" i="1"/>
  <c r="H949" i="1"/>
  <c r="G949" i="1"/>
  <c r="H965" i="1"/>
  <c r="G965" i="1"/>
  <c r="H1013" i="1"/>
  <c r="G1013" i="1"/>
  <c r="H686" i="1"/>
  <c r="G686" i="1"/>
  <c r="H694" i="1"/>
  <c r="G694" i="1"/>
  <c r="H702" i="1"/>
  <c r="G702" i="1"/>
  <c r="H710" i="1"/>
  <c r="G710" i="1"/>
  <c r="H758" i="1"/>
  <c r="G758" i="1"/>
  <c r="G1533" i="1"/>
  <c r="E78" i="5"/>
  <c r="F78" i="5" s="1"/>
  <c r="D1057" i="1"/>
  <c r="H594" i="1"/>
  <c r="G594" i="1"/>
  <c r="H602" i="1"/>
  <c r="G602" i="1"/>
  <c r="H610" i="1"/>
  <c r="G610" i="1"/>
  <c r="H618" i="1"/>
  <c r="G618" i="1"/>
  <c r="H797" i="1"/>
  <c r="G797" i="1"/>
  <c r="H813" i="1"/>
  <c r="G813" i="1"/>
  <c r="H829" i="1"/>
  <c r="G829" i="1"/>
  <c r="H845" i="1"/>
  <c r="G845" i="1"/>
  <c r="H861" i="1"/>
  <c r="G861" i="1"/>
  <c r="H877" i="1"/>
  <c r="G877" i="1"/>
  <c r="H893" i="1"/>
  <c r="G893" i="1"/>
  <c r="H909" i="1"/>
  <c r="G909" i="1"/>
  <c r="H925" i="1"/>
  <c r="G925" i="1"/>
  <c r="H941" i="1"/>
  <c r="G941" i="1"/>
  <c r="H957" i="1"/>
  <c r="G957" i="1"/>
  <c r="H973" i="1"/>
  <c r="G973" i="1"/>
  <c r="H1036" i="1"/>
  <c r="H1039" i="1"/>
  <c r="H1045" i="1"/>
  <c r="G1045" i="1"/>
  <c r="H1100" i="1"/>
  <c r="G1100" i="1"/>
  <c r="H1433" i="1"/>
  <c r="G1433" i="1"/>
  <c r="G1458" i="1"/>
  <c r="H1458" i="1"/>
  <c r="J1458" i="1"/>
  <c r="H796" i="1"/>
  <c r="G796" i="1"/>
  <c r="H804" i="1"/>
  <c r="G804" i="1"/>
  <c r="H812" i="1"/>
  <c r="G812" i="1"/>
  <c r="H986" i="1"/>
  <c r="H994" i="1"/>
  <c r="H1002" i="1"/>
  <c r="H1010" i="1"/>
  <c r="H1018" i="1"/>
  <c r="H1026" i="1"/>
  <c r="H1034" i="1"/>
  <c r="H1042" i="1"/>
  <c r="H1080" i="1"/>
  <c r="G1080" i="1"/>
  <c r="H1090" i="1"/>
  <c r="G1090" i="1"/>
  <c r="H1172" i="1"/>
  <c r="G1172" i="1"/>
  <c r="H1273" i="1"/>
  <c r="G1273" i="1"/>
  <c r="H1277" i="1"/>
  <c r="G1277" i="1"/>
  <c r="H1291" i="1"/>
  <c r="G1291" i="1"/>
  <c r="H1295" i="1"/>
  <c r="G1295" i="1"/>
  <c r="H1374" i="1"/>
  <c r="G1374" i="1"/>
  <c r="G1465" i="1"/>
  <c r="I1465" i="1" s="1"/>
  <c r="J1465" i="1"/>
  <c r="H1465" i="1"/>
  <c r="H802" i="1"/>
  <c r="G802" i="1"/>
  <c r="H810" i="1"/>
  <c r="G810" i="1"/>
  <c r="H992" i="1"/>
  <c r="H1000" i="1"/>
  <c r="H1008" i="1"/>
  <c r="H1016" i="1"/>
  <c r="H1024" i="1"/>
  <c r="H1032" i="1"/>
  <c r="H1040" i="1"/>
  <c r="H1064" i="1"/>
  <c r="G1064" i="1"/>
  <c r="H1081" i="1"/>
  <c r="G1081" i="1"/>
  <c r="H1106" i="1"/>
  <c r="G1106" i="1"/>
  <c r="H1169" i="1"/>
  <c r="G1169" i="1"/>
  <c r="H1173" i="1"/>
  <c r="G1173" i="1"/>
  <c r="H840" i="1"/>
  <c r="H848" i="1"/>
  <c r="H856" i="1"/>
  <c r="H864" i="1"/>
  <c r="H872" i="1"/>
  <c r="H880" i="1"/>
  <c r="H888" i="1"/>
  <c r="H896" i="1"/>
  <c r="H904" i="1"/>
  <c r="H912" i="1"/>
  <c r="H920" i="1"/>
  <c r="H928" i="1"/>
  <c r="H936" i="1"/>
  <c r="H944" i="1"/>
  <c r="H952" i="1"/>
  <c r="H960" i="1"/>
  <c r="H968" i="1"/>
  <c r="H976" i="1"/>
  <c r="H1054" i="1"/>
  <c r="H1062" i="1"/>
  <c r="H1072" i="1"/>
  <c r="G1072" i="1"/>
  <c r="H1118" i="1"/>
  <c r="G1118" i="1"/>
  <c r="G1151" i="1"/>
  <c r="H1151" i="1"/>
  <c r="G1157" i="1"/>
  <c r="H1157" i="1"/>
  <c r="H1180" i="1"/>
  <c r="G1180" i="1"/>
  <c r="H1225" i="1"/>
  <c r="G1225" i="1"/>
  <c r="H1233" i="1"/>
  <c r="G1233" i="1"/>
  <c r="H1257" i="1"/>
  <c r="G1257" i="1"/>
  <c r="H1261" i="1"/>
  <c r="G1261" i="1"/>
  <c r="H1271" i="1"/>
  <c r="G1271" i="1"/>
  <c r="G1274" i="1"/>
  <c r="H1274" i="1"/>
  <c r="G1278" i="1"/>
  <c r="H1278" i="1"/>
  <c r="H1327" i="1"/>
  <c r="G1327" i="1"/>
  <c r="H1370" i="1"/>
  <c r="G1370" i="1"/>
  <c r="G1410" i="1"/>
  <c r="H1410" i="1"/>
  <c r="H800" i="1"/>
  <c r="G800" i="1"/>
  <c r="H808" i="1"/>
  <c r="G808" i="1"/>
  <c r="H816" i="1"/>
  <c r="G816" i="1"/>
  <c r="H998" i="1"/>
  <c r="H1006" i="1"/>
  <c r="H1014" i="1"/>
  <c r="H1022" i="1"/>
  <c r="H1030" i="1"/>
  <c r="H1038" i="1"/>
  <c r="G1073" i="1"/>
  <c r="H1073" i="1"/>
  <c r="G1113" i="1"/>
  <c r="H1113" i="1"/>
  <c r="G1119" i="1"/>
  <c r="H1119" i="1"/>
  <c r="G1138" i="1"/>
  <c r="H1138" i="1"/>
  <c r="H1170" i="1"/>
  <c r="G1170" i="1"/>
  <c r="G1339" i="1"/>
  <c r="H1339" i="1"/>
  <c r="H1411" i="1"/>
  <c r="G1411" i="1"/>
  <c r="H1415" i="1"/>
  <c r="G1415" i="1"/>
  <c r="H1450" i="1"/>
  <c r="J1450" i="1"/>
  <c r="G1450" i="1"/>
  <c r="H814" i="1"/>
  <c r="H822" i="1"/>
  <c r="H830" i="1"/>
  <c r="H838" i="1"/>
  <c r="H846" i="1"/>
  <c r="H854" i="1"/>
  <c r="H862" i="1"/>
  <c r="H870" i="1"/>
  <c r="H878" i="1"/>
  <c r="H886" i="1"/>
  <c r="H894" i="1"/>
  <c r="H902" i="1"/>
  <c r="H910" i="1"/>
  <c r="H918" i="1"/>
  <c r="H926" i="1"/>
  <c r="H934" i="1"/>
  <c r="H942" i="1"/>
  <c r="H950" i="1"/>
  <c r="H958" i="1"/>
  <c r="H966" i="1"/>
  <c r="H974" i="1"/>
  <c r="H982" i="1"/>
  <c r="H1052" i="1"/>
  <c r="H1060" i="1"/>
  <c r="G1083" i="1"/>
  <c r="H1083" i="1"/>
  <c r="G1128" i="1"/>
  <c r="H1128" i="1"/>
  <c r="H1143" i="1"/>
  <c r="G1143" i="1"/>
  <c r="H1177" i="1"/>
  <c r="G1177" i="1"/>
  <c r="G1308" i="1"/>
  <c r="H1308" i="1"/>
  <c r="G1312" i="1"/>
  <c r="H1312" i="1"/>
  <c r="H1317" i="1"/>
  <c r="G1317" i="1"/>
  <c r="H1387" i="1"/>
  <c r="G1387" i="1"/>
  <c r="H1393" i="1"/>
  <c r="G1393" i="1"/>
  <c r="H1401" i="1"/>
  <c r="G1401" i="1"/>
  <c r="H1445" i="1"/>
  <c r="J1445" i="1"/>
  <c r="G1445" i="1"/>
  <c r="F22" i="6"/>
  <c r="C1316" i="1"/>
  <c r="H1133" i="1"/>
  <c r="G1133" i="1"/>
  <c r="G1136" i="1"/>
  <c r="H1136" i="1"/>
  <c r="H1156" i="1"/>
  <c r="G1156" i="1"/>
  <c r="H1221" i="1"/>
  <c r="G1221" i="1"/>
  <c r="H1243" i="1"/>
  <c r="G1243" i="1"/>
  <c r="H1247" i="1"/>
  <c r="G1247" i="1"/>
  <c r="G1260" i="1"/>
  <c r="H1260" i="1"/>
  <c r="H1305" i="1"/>
  <c r="G1305" i="1"/>
  <c r="H1309" i="1"/>
  <c r="G1309" i="1"/>
  <c r="G1345" i="1"/>
  <c r="H1427" i="1"/>
  <c r="G1427" i="1"/>
  <c r="I1468" i="1"/>
  <c r="G1511" i="1"/>
  <c r="H1511" i="1"/>
  <c r="D50" i="4"/>
  <c r="F51" i="4"/>
  <c r="F152" i="4"/>
  <c r="G21" i="9"/>
  <c r="H21" i="9"/>
  <c r="F239" i="5"/>
  <c r="D1216" i="1"/>
  <c r="E238" i="5"/>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8" i="1"/>
  <c r="G1060" i="1"/>
  <c r="G1062" i="1"/>
  <c r="H1078" i="1"/>
  <c r="G1078" i="1"/>
  <c r="H1111" i="1"/>
  <c r="H1141" i="1"/>
  <c r="G1141" i="1"/>
  <c r="H1147" i="1"/>
  <c r="G1147" i="1"/>
  <c r="H1164" i="1"/>
  <c r="G1164" i="1"/>
  <c r="H1171" i="1"/>
  <c r="G1171" i="1"/>
  <c r="H1219" i="1"/>
  <c r="G1219" i="1"/>
  <c r="H1275" i="1"/>
  <c r="G1275" i="1"/>
  <c r="H1279" i="1"/>
  <c r="G1279" i="1"/>
  <c r="G1292" i="1"/>
  <c r="H1292" i="1"/>
  <c r="H1335" i="1"/>
  <c r="H1405" i="1"/>
  <c r="G1405" i="1"/>
  <c r="H1419" i="1"/>
  <c r="G1419" i="1"/>
  <c r="I1456" i="1"/>
  <c r="I1472" i="1"/>
  <c r="G1475" i="1"/>
  <c r="H1475" i="1"/>
  <c r="I1479" i="1"/>
  <c r="H1580" i="1"/>
  <c r="G1580" i="1"/>
  <c r="F568" i="4"/>
  <c r="D567" i="4"/>
  <c r="E593" i="4"/>
  <c r="D587" i="1" s="1"/>
  <c r="F612" i="4"/>
  <c r="D593" i="4"/>
  <c r="H1079" i="1"/>
  <c r="G1109" i="1"/>
  <c r="H1109" i="1"/>
  <c r="H1125" i="1"/>
  <c r="G1125" i="1"/>
  <c r="H1131" i="1"/>
  <c r="G1131" i="1"/>
  <c r="G1161" i="1"/>
  <c r="H1161" i="1"/>
  <c r="H1181" i="1"/>
  <c r="G1181" i="1"/>
  <c r="H1231" i="1"/>
  <c r="G1231" i="1"/>
  <c r="G1244" i="1"/>
  <c r="H1244" i="1"/>
  <c r="H1282" i="1"/>
  <c r="H1289" i="1"/>
  <c r="G1289" i="1"/>
  <c r="H1293" i="1"/>
  <c r="G1293" i="1"/>
  <c r="H1296" i="1"/>
  <c r="H1303" i="1"/>
  <c r="G1303" i="1"/>
  <c r="G1306" i="1"/>
  <c r="H1306" i="1"/>
  <c r="G1310" i="1"/>
  <c r="H1310" i="1"/>
  <c r="G1325" i="1"/>
  <c r="H1346" i="1"/>
  <c r="G1346" i="1"/>
  <c r="G1368" i="1"/>
  <c r="H1439" i="1"/>
  <c r="G1439" i="1"/>
  <c r="I1439" i="1" s="1"/>
  <c r="H1441" i="1"/>
  <c r="G1441" i="1"/>
  <c r="F128" i="4"/>
  <c r="D124" i="4"/>
  <c r="E224" i="4"/>
  <c r="D220" i="1" s="1"/>
  <c r="C1412" i="1"/>
  <c r="F118" i="6"/>
  <c r="D43" i="8"/>
  <c r="H1217" i="1"/>
  <c r="G1217" i="1"/>
  <c r="H1241" i="1"/>
  <c r="G1241" i="1"/>
  <c r="H1245" i="1"/>
  <c r="G1245" i="1"/>
  <c r="H1255" i="1"/>
  <c r="G1255" i="1"/>
  <c r="G1258" i="1"/>
  <c r="H1258" i="1"/>
  <c r="G1262" i="1"/>
  <c r="H1262" i="1"/>
  <c r="H1307" i="1"/>
  <c r="G1307" i="1"/>
  <c r="H1311" i="1"/>
  <c r="G1311" i="1"/>
  <c r="H1350" i="1"/>
  <c r="G1350" i="1"/>
  <c r="J1462" i="1"/>
  <c r="H1462" i="1"/>
  <c r="G1462" i="1"/>
  <c r="G1527" i="1"/>
  <c r="H1527" i="1"/>
  <c r="D206" i="5"/>
  <c r="F207" i="5"/>
  <c r="C1184" i="1"/>
  <c r="D1412" i="1"/>
  <c r="E114" i="6"/>
  <c r="F114" i="6" s="1"/>
  <c r="H1135" i="1"/>
  <c r="G1135" i="1"/>
  <c r="H1139" i="1"/>
  <c r="G1139" i="1"/>
  <c r="G1192" i="1"/>
  <c r="G1208" i="1"/>
  <c r="H1259" i="1"/>
  <c r="G1259" i="1"/>
  <c r="H1263" i="1"/>
  <c r="G1263" i="1"/>
  <c r="G1276" i="1"/>
  <c r="H1276" i="1"/>
  <c r="H1314" i="1"/>
  <c r="G1356" i="1"/>
  <c r="G1364" i="1"/>
  <c r="G1380" i="1"/>
  <c r="H1423" i="1"/>
  <c r="G1423" i="1"/>
  <c r="J1442" i="1"/>
  <c r="G1442" i="1"/>
  <c r="H1442" i="1"/>
  <c r="F299" i="4"/>
  <c r="D298" i="4"/>
  <c r="D644" i="4"/>
  <c r="F417" i="4"/>
  <c r="D35" i="6"/>
  <c r="F36" i="6"/>
  <c r="C1330" i="1"/>
  <c r="C1408" i="1"/>
  <c r="H1564" i="1"/>
  <c r="G1564" i="1"/>
  <c r="D252" i="4"/>
  <c r="D151" i="4" s="1"/>
  <c r="F253" i="4"/>
  <c r="F170" i="5"/>
  <c r="C1148" i="1"/>
  <c r="E5" i="7"/>
  <c r="D1437" i="1"/>
  <c r="G1550" i="1"/>
  <c r="H1550" i="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H165" i="9"/>
  <c r="G211" i="9"/>
  <c r="E211" i="9" s="1"/>
  <c r="B211" i="9" s="1"/>
  <c r="G207" i="9"/>
  <c r="E207" i="9" s="1"/>
  <c r="B207" i="9" s="1"/>
  <c r="G203" i="9"/>
  <c r="E203" i="9" s="1"/>
  <c r="B203" i="9" s="1"/>
  <c r="G199" i="9"/>
  <c r="E199" i="9" s="1"/>
  <c r="B199" i="9" s="1"/>
  <c r="G195" i="9"/>
  <c r="E195" i="9" s="1"/>
  <c r="B195" i="9" s="1"/>
  <c r="G280" i="9"/>
  <c r="E280" i="9" s="1"/>
  <c r="B280" i="9" s="1"/>
  <c r="G191" i="9"/>
  <c r="E191" i="9" s="1"/>
  <c r="B191" i="9" s="1"/>
  <c r="G188" i="9"/>
  <c r="E188" i="9" s="1"/>
  <c r="B188" i="9" s="1"/>
  <c r="G183" i="9"/>
  <c r="E183" i="9" s="1"/>
  <c r="B183" i="9" s="1"/>
  <c r="G180" i="9"/>
  <c r="E180" i="9" s="1"/>
  <c r="B180" i="9" s="1"/>
  <c r="G175" i="9"/>
  <c r="E175" i="9" s="1"/>
  <c r="B175" i="9" s="1"/>
  <c r="G172" i="9"/>
  <c r="E172" i="9" s="1"/>
  <c r="B172" i="9" s="1"/>
  <c r="G167" i="9"/>
  <c r="E167" i="9" s="1"/>
  <c r="B167" i="9" s="1"/>
  <c r="G164" i="9"/>
  <c r="E164" i="9" s="1"/>
  <c r="B164" i="9" s="1"/>
  <c r="M213" i="9"/>
  <c r="L213" i="9"/>
  <c r="G190" i="9"/>
  <c r="E190" i="9" s="1"/>
  <c r="B190" i="9" s="1"/>
  <c r="G185" i="9"/>
  <c r="E185" i="9" s="1"/>
  <c r="B185" i="9" s="1"/>
  <c r="G182" i="9"/>
  <c r="E182" i="9" s="1"/>
  <c r="B182" i="9" s="1"/>
  <c r="G177" i="9"/>
  <c r="E177" i="9" s="1"/>
  <c r="B177" i="9" s="1"/>
  <c r="G174" i="9"/>
  <c r="E174" i="9" s="1"/>
  <c r="B174" i="9" s="1"/>
  <c r="G169" i="9"/>
  <c r="E169" i="9" s="1"/>
  <c r="B169" i="9" s="1"/>
  <c r="H166" i="9"/>
  <c r="I10" i="9"/>
  <c r="G184" i="9"/>
  <c r="E184" i="9" s="1"/>
  <c r="B184" i="9" s="1"/>
  <c r="G176" i="9"/>
  <c r="E176" i="9" s="1"/>
  <c r="B176" i="9" s="1"/>
  <c r="G168" i="9"/>
  <c r="E168" i="9" s="1"/>
  <c r="B168" i="9" s="1"/>
  <c r="G197" i="9"/>
  <c r="E197" i="9" s="1"/>
  <c r="B197" i="9" s="1"/>
  <c r="G192" i="9"/>
  <c r="E192" i="9" s="1"/>
  <c r="G281" i="9"/>
  <c r="E281" i="9" s="1"/>
  <c r="B281" i="9" s="1"/>
  <c r="G201" i="9"/>
  <c r="E201" i="9" s="1"/>
  <c r="B201" i="9" s="1"/>
  <c r="G187" i="9"/>
  <c r="E187" i="9" s="1"/>
  <c r="B187" i="9" s="1"/>
  <c r="G179" i="9"/>
  <c r="E179" i="9" s="1"/>
  <c r="B179" i="9" s="1"/>
  <c r="G171" i="9"/>
  <c r="E171" i="9" s="1"/>
  <c r="B171" i="9" s="1"/>
  <c r="G162" i="9"/>
  <c r="E162" i="9" s="1"/>
  <c r="B162" i="9" s="1"/>
  <c r="G181" i="9"/>
  <c r="E181" i="9" s="1"/>
  <c r="B181" i="9" s="1"/>
  <c r="G189" i="9"/>
  <c r="E189" i="9" s="1"/>
  <c r="B189" i="9" s="1"/>
  <c r="G193" i="9"/>
  <c r="E193" i="9" s="1"/>
  <c r="B193" i="9" s="1"/>
  <c r="G170" i="9"/>
  <c r="E170" i="9" s="1"/>
  <c r="B170" i="9" s="1"/>
  <c r="G178" i="9"/>
  <c r="E178" i="9" s="1"/>
  <c r="B178" i="9" s="1"/>
  <c r="G205" i="9"/>
  <c r="E205" i="9" s="1"/>
  <c r="B205" i="9" s="1"/>
  <c r="H1127" i="1"/>
  <c r="G1127" i="1"/>
  <c r="H1160" i="1"/>
  <c r="G1160" i="1"/>
  <c r="H1229" i="1"/>
  <c r="G1229" i="1"/>
  <c r="H1251" i="1"/>
  <c r="G1251" i="1"/>
  <c r="H1267" i="1"/>
  <c r="G1267" i="1"/>
  <c r="H1283" i="1"/>
  <c r="G1283" i="1"/>
  <c r="H1315" i="1"/>
  <c r="G1315" i="1"/>
  <c r="H1321" i="1"/>
  <c r="H1385" i="1"/>
  <c r="G1385" i="1"/>
  <c r="H1407" i="1"/>
  <c r="G1407" i="1"/>
  <c r="H1417" i="1"/>
  <c r="H1425" i="1"/>
  <c r="J1448" i="1"/>
  <c r="H1460" i="1"/>
  <c r="I1460" i="1" s="1"/>
  <c r="J1460" i="1"/>
  <c r="H1467" i="1"/>
  <c r="G1467" i="1"/>
  <c r="I1467" i="1" s="1"/>
  <c r="H1469" i="1"/>
  <c r="H1474" i="1"/>
  <c r="G1474" i="1"/>
  <c r="J1479" i="1"/>
  <c r="H1479" i="1"/>
  <c r="G1507" i="1"/>
  <c r="H1532" i="1"/>
  <c r="G1532" i="1"/>
  <c r="E7" i="4"/>
  <c r="F68" i="4"/>
  <c r="E82" i="4"/>
  <c r="D78" i="1" s="1"/>
  <c r="D484" i="4"/>
  <c r="F485" i="4"/>
  <c r="C1214" i="1"/>
  <c r="B36" i="9"/>
  <c r="G173" i="9"/>
  <c r="E173" i="9" s="1"/>
  <c r="B173" i="9" s="1"/>
  <c r="G279" i="9"/>
  <c r="E279" i="9" s="1"/>
  <c r="B279" i="9" s="1"/>
  <c r="H1158" i="1"/>
  <c r="G1158" i="1"/>
  <c r="G1165" i="1"/>
  <c r="H1249" i="1"/>
  <c r="G1249" i="1"/>
  <c r="H1265" i="1"/>
  <c r="G1265" i="1"/>
  <c r="H1281" i="1"/>
  <c r="G1281" i="1"/>
  <c r="H1297" i="1"/>
  <c r="G1297" i="1"/>
  <c r="H1313" i="1"/>
  <c r="G1313" i="1"/>
  <c r="G1347" i="1"/>
  <c r="H1389" i="1"/>
  <c r="G1389" i="1"/>
  <c r="H1397" i="1"/>
  <c r="G1397" i="1"/>
  <c r="I1444" i="1"/>
  <c r="G1495" i="1"/>
  <c r="H1495" i="1"/>
  <c r="F164" i="4"/>
  <c r="E196" i="4"/>
  <c r="D192" i="1" s="1"/>
  <c r="F210" i="4"/>
  <c r="D396" i="4"/>
  <c r="D625" i="4"/>
  <c r="F626" i="4"/>
  <c r="D7" i="5"/>
  <c r="E245" i="5"/>
  <c r="D1222" i="1" s="1"/>
  <c r="D1223" i="1"/>
  <c r="H1223" i="1" s="1"/>
  <c r="F50" i="6"/>
  <c r="C1344" i="1"/>
  <c r="D89" i="6"/>
  <c r="C1384" i="1"/>
  <c r="F90" i="6"/>
  <c r="H1403" i="1"/>
  <c r="G1403" i="1"/>
  <c r="H1409" i="1"/>
  <c r="G1409" i="1"/>
  <c r="I1466" i="1"/>
  <c r="G1471" i="1"/>
  <c r="H1471" i="1"/>
  <c r="H1476" i="1"/>
  <c r="J1476" i="1"/>
  <c r="G1476" i="1"/>
  <c r="I1476" i="1" s="1"/>
  <c r="H1548" i="1"/>
  <c r="G1548" i="1"/>
  <c r="G1575" i="1"/>
  <c r="H1575" i="1"/>
  <c r="F422" i="4"/>
  <c r="D421" i="4"/>
  <c r="F516" i="4"/>
  <c r="D515" i="4"/>
  <c r="H308" i="9"/>
  <c r="E176" i="5"/>
  <c r="F246" i="5"/>
  <c r="D258" i="5"/>
  <c r="F259" i="5"/>
  <c r="C1236" i="1"/>
  <c r="G209" i="9"/>
  <c r="E209" i="9" s="1"/>
  <c r="B209" i="9" s="1"/>
  <c r="H1082" i="1"/>
  <c r="G1082" i="1"/>
  <c r="H1129" i="1"/>
  <c r="G1129" i="1"/>
  <c r="H1145" i="1"/>
  <c r="H1162" i="1"/>
  <c r="G1162" i="1"/>
  <c r="H1165" i="1"/>
  <c r="H1237" i="1"/>
  <c r="G1237" i="1"/>
  <c r="H1253" i="1"/>
  <c r="G1253" i="1"/>
  <c r="H1269" i="1"/>
  <c r="G1269" i="1"/>
  <c r="H1285" i="1"/>
  <c r="G1285" i="1"/>
  <c r="H1301" i="1"/>
  <c r="G1301" i="1"/>
  <c r="G1358" i="1"/>
  <c r="H1395" i="1"/>
  <c r="G1395" i="1"/>
  <c r="H1457" i="1"/>
  <c r="G1457" i="1"/>
  <c r="I1457" i="1" s="1"/>
  <c r="H1461" i="1"/>
  <c r="G1491" i="1"/>
  <c r="G1503" i="1"/>
  <c r="H1503" i="1"/>
  <c r="H1510" i="1"/>
  <c r="H1526" i="1"/>
  <c r="H1556" i="1"/>
  <c r="G1556" i="1"/>
  <c r="H1571" i="1"/>
  <c r="G1571" i="1"/>
  <c r="H1579" i="1"/>
  <c r="G1579" i="1"/>
  <c r="E421" i="4"/>
  <c r="D190" i="5"/>
  <c r="F191" i="5"/>
  <c r="C1168" i="1"/>
  <c r="E111" i="9"/>
  <c r="B111" i="9" s="1"/>
  <c r="B148" i="9"/>
  <c r="D7" i="4"/>
  <c r="G290" i="9"/>
  <c r="D87" i="5"/>
  <c r="C1066" i="1"/>
  <c r="F88" i="5"/>
  <c r="E146" i="5"/>
  <c r="D1124" i="1" s="1"/>
  <c r="H291" i="9"/>
  <c r="E291" i="9" s="1"/>
  <c r="B291" i="9" s="1"/>
  <c r="F164" i="5"/>
  <c r="C1142" i="1"/>
  <c r="E89" i="6"/>
  <c r="D1383" i="1" s="1"/>
  <c r="B56" i="9"/>
  <c r="G1434" i="1"/>
  <c r="H1456" i="1"/>
  <c r="H1473" i="1"/>
  <c r="I1473" i="1" s="1"/>
  <c r="G1492" i="1"/>
  <c r="G1508" i="1"/>
  <c r="H1534" i="1"/>
  <c r="H1566" i="1"/>
  <c r="D106" i="4"/>
  <c r="F107" i="4"/>
  <c r="D263" i="4"/>
  <c r="F351" i="4"/>
  <c r="F369" i="4"/>
  <c r="D529" i="4"/>
  <c r="E143" i="9"/>
  <c r="B143" i="9" s="1"/>
  <c r="F69" i="5"/>
  <c r="H290" i="9"/>
  <c r="E87" i="5"/>
  <c r="D1065" i="1" s="1"/>
  <c r="F126" i="5"/>
  <c r="C1104" i="1"/>
  <c r="D118" i="5"/>
  <c r="E5" i="6"/>
  <c r="E32" i="9"/>
  <c r="B32" i="9" s="1"/>
  <c r="E34" i="9"/>
  <c r="B34" i="9" s="1"/>
  <c r="E72" i="9"/>
  <c r="B72" i="9" s="1"/>
  <c r="H1446" i="1"/>
  <c r="I1459" i="1"/>
  <c r="D363" i="4"/>
  <c r="E363" i="4"/>
  <c r="D358" i="1" s="1"/>
  <c r="D459" i="4"/>
  <c r="F466" i="4"/>
  <c r="E12" i="5"/>
  <c r="D990" i="1" s="1"/>
  <c r="G990" i="1" s="1"/>
  <c r="C1360" i="1"/>
  <c r="F66" i="6"/>
  <c r="E47" i="9"/>
  <c r="B47" i="9" s="1"/>
  <c r="F106" i="5"/>
  <c r="C1084" i="1"/>
  <c r="C1530" i="1"/>
  <c r="D49" i="8"/>
  <c r="C1524" i="1" s="1"/>
  <c r="B97" i="9"/>
  <c r="B99" i="9"/>
  <c r="B120" i="9"/>
  <c r="G1446" i="1"/>
  <c r="I1446" i="1" s="1"/>
  <c r="G1448" i="1"/>
  <c r="I1448" i="1" s="1"/>
  <c r="J1468" i="1"/>
  <c r="H1470" i="1"/>
  <c r="E50" i="4"/>
  <c r="D46" i="1" s="1"/>
  <c r="D82" i="4"/>
  <c r="F83" i="4"/>
  <c r="D311" i="4"/>
  <c r="E311" i="4"/>
  <c r="D306" i="1" s="1"/>
  <c r="D643" i="4"/>
  <c r="F416" i="4"/>
  <c r="D472" i="4"/>
  <c r="C1124" i="1"/>
  <c r="F28" i="6"/>
  <c r="C1322" i="1"/>
  <c r="F54" i="6"/>
  <c r="C1348" i="1"/>
  <c r="B42" i="9"/>
  <c r="B221" i="9"/>
  <c r="F5" i="6"/>
  <c r="E35" i="6"/>
  <c r="B29" i="9"/>
  <c r="B77" i="9"/>
  <c r="B152" i="9"/>
  <c r="D177" i="5"/>
  <c r="F180" i="5"/>
  <c r="D6" i="7"/>
  <c r="E75" i="9"/>
  <c r="B75" i="9" s="1"/>
  <c r="B228" i="9"/>
  <c r="E206" i="5"/>
  <c r="B144" i="9"/>
  <c r="D141" i="6"/>
  <c r="B45" i="9"/>
  <c r="B109" i="9"/>
  <c r="E136" i="9"/>
  <c r="B136" i="9" s="1"/>
  <c r="E155" i="9"/>
  <c r="B155" i="9" s="1"/>
  <c r="B229" i="9"/>
  <c r="B261" i="9"/>
  <c r="B304" i="9"/>
  <c r="B145" i="9"/>
  <c r="F219" i="9"/>
  <c r="B219" i="9" s="1"/>
  <c r="F227" i="9"/>
  <c r="B227" i="9" s="1"/>
  <c r="F235" i="9"/>
  <c r="B235" i="9" s="1"/>
  <c r="F243" i="9"/>
  <c r="B243" i="9" s="1"/>
  <c r="F251" i="9"/>
  <c r="B251" i="9" s="1"/>
  <c r="F259" i="9"/>
  <c r="B259" i="9" s="1"/>
  <c r="F267" i="9"/>
  <c r="B267" i="9" s="1"/>
  <c r="E294" i="9"/>
  <c r="B294" i="9" s="1"/>
  <c r="E296" i="9"/>
  <c r="B296" i="9" s="1"/>
  <c r="E275" i="9"/>
  <c r="B275" i="9" s="1"/>
  <c r="B214" i="9"/>
  <c r="B218" i="9"/>
  <c r="B222" i="9"/>
  <c r="B226" i="9"/>
  <c r="B230" i="9"/>
  <c r="B234" i="9"/>
  <c r="B238" i="9"/>
  <c r="B242" i="9"/>
  <c r="B246" i="9"/>
  <c r="B250" i="9"/>
  <c r="B254" i="9"/>
  <c r="B258" i="9"/>
  <c r="B262" i="9"/>
  <c r="B266" i="9"/>
  <c r="B270" i="9"/>
  <c r="F216" i="9"/>
  <c r="B216" i="9" s="1"/>
  <c r="F224" i="9"/>
  <c r="B224" i="9" s="1"/>
  <c r="F232" i="9"/>
  <c r="B232" i="9" s="1"/>
  <c r="F240" i="9"/>
  <c r="B240" i="9" s="1"/>
  <c r="F248" i="9"/>
  <c r="B248" i="9" s="1"/>
  <c r="F256" i="9"/>
  <c r="B256" i="9" s="1"/>
  <c r="F264" i="9"/>
  <c r="B264" i="9" s="1"/>
  <c r="F277" i="9"/>
  <c r="E283" i="9"/>
  <c r="B283" i="9" s="1"/>
  <c r="G1453" i="1" l="1"/>
  <c r="H1453" i="1"/>
  <c r="F146" i="5"/>
  <c r="H346" i="1"/>
  <c r="C1481" i="1"/>
  <c r="G1481" i="1" s="1"/>
  <c r="G1501" i="1"/>
  <c r="H19" i="9"/>
  <c r="E19" i="9" s="1"/>
  <c r="B19" i="9" s="1"/>
  <c r="G184" i="1"/>
  <c r="H184" i="1"/>
  <c r="F163" i="4"/>
  <c r="G159" i="1"/>
  <c r="H159" i="1"/>
  <c r="E21" i="9"/>
  <c r="B21" i="9" s="1"/>
  <c r="F133" i="4"/>
  <c r="D129" i="1"/>
  <c r="D289" i="4"/>
  <c r="H17" i="3"/>
  <c r="C147" i="1"/>
  <c r="G310" i="9"/>
  <c r="E310" i="9" s="1"/>
  <c r="B310" i="9" s="1"/>
  <c r="F190" i="5"/>
  <c r="C1167" i="1"/>
  <c r="H192" i="1"/>
  <c r="G192" i="1"/>
  <c r="I25" i="3"/>
  <c r="D1329" i="1"/>
  <c r="F106" i="4"/>
  <c r="C102" i="1"/>
  <c r="H1216" i="1"/>
  <c r="G1216" i="1"/>
  <c r="H1148" i="1"/>
  <c r="G1148" i="1"/>
  <c r="G1223" i="1"/>
  <c r="F567" i="4"/>
  <c r="C561" i="1"/>
  <c r="G1322" i="1"/>
  <c r="H1322" i="1"/>
  <c r="F311" i="4"/>
  <c r="C306" i="1"/>
  <c r="I24" i="3"/>
  <c r="E141" i="6"/>
  <c r="G318" i="9" s="1"/>
  <c r="E318" i="9" s="1"/>
  <c r="D1299" i="1"/>
  <c r="H1142" i="1"/>
  <c r="G1142" i="1"/>
  <c r="D6" i="4"/>
  <c r="F7" i="4"/>
  <c r="C3" i="1"/>
  <c r="F258" i="5"/>
  <c r="C1235" i="1"/>
  <c r="E350" i="4"/>
  <c r="F12" i="5"/>
  <c r="I1442" i="1"/>
  <c r="G311" i="9"/>
  <c r="F206" i="5"/>
  <c r="C1183" i="1"/>
  <c r="B313" i="9"/>
  <c r="H1530" i="1"/>
  <c r="G1530" i="1"/>
  <c r="G1057" i="1"/>
  <c r="H1057" i="1"/>
  <c r="E420" i="4"/>
  <c r="D415" i="1"/>
  <c r="F459" i="4"/>
  <c r="C453" i="1"/>
  <c r="E290" i="9"/>
  <c r="B290" i="9" s="1"/>
  <c r="H1330" i="1"/>
  <c r="G1330" i="1"/>
  <c r="C1435" i="1"/>
  <c r="H28" i="3"/>
  <c r="G308" i="9"/>
  <c r="E308" i="9" s="1"/>
  <c r="B308" i="9" s="1"/>
  <c r="D176" i="5"/>
  <c r="C1154" i="1"/>
  <c r="F177" i="5"/>
  <c r="F363" i="4"/>
  <c r="D350" i="4"/>
  <c r="C358" i="1"/>
  <c r="F118" i="5"/>
  <c r="C1096" i="1"/>
  <c r="F529" i="4"/>
  <c r="D528" i="4"/>
  <c r="C523" i="1"/>
  <c r="I1471" i="1"/>
  <c r="G1384" i="1"/>
  <c r="H1384" i="1"/>
  <c r="F35" i="6"/>
  <c r="C1329" i="1"/>
  <c r="H25" i="3"/>
  <c r="F196" i="4"/>
  <c r="I1441" i="1"/>
  <c r="I1450" i="1"/>
  <c r="F224" i="4"/>
  <c r="C220" i="1"/>
  <c r="F50" i="4"/>
  <c r="C46" i="1"/>
  <c r="G1236" i="1"/>
  <c r="H1236" i="1"/>
  <c r="H1184" i="1"/>
  <c r="G1184" i="1"/>
  <c r="E68" i="5"/>
  <c r="D1056" i="1"/>
  <c r="D5" i="7"/>
  <c r="C1437" i="1"/>
  <c r="E7" i="5"/>
  <c r="E151" i="4"/>
  <c r="H20" i="3"/>
  <c r="C985" i="1"/>
  <c r="F124" i="4"/>
  <c r="C120" i="1"/>
  <c r="G1124" i="1"/>
  <c r="H1124" i="1"/>
  <c r="F82" i="4"/>
  <c r="C78" i="1"/>
  <c r="G1104" i="1"/>
  <c r="H1104" i="1"/>
  <c r="I22" i="3"/>
  <c r="D1153" i="1"/>
  <c r="C1383" i="1"/>
  <c r="F89" i="6"/>
  <c r="F625" i="4"/>
  <c r="C619" i="1"/>
  <c r="F484" i="4"/>
  <c r="C478" i="1"/>
  <c r="B192" i="9"/>
  <c r="E165" i="9"/>
  <c r="B165" i="9" s="1"/>
  <c r="F252" i="4"/>
  <c r="C248" i="1"/>
  <c r="E528" i="4"/>
  <c r="H990" i="1"/>
  <c r="D407" i="4"/>
  <c r="F298" i="4"/>
  <c r="C293" i="1"/>
  <c r="H1412" i="1"/>
  <c r="G1412" i="1"/>
  <c r="E237" i="5"/>
  <c r="E175" i="5" s="1"/>
  <c r="D1152" i="1" s="1"/>
  <c r="D1215" i="1"/>
  <c r="F643" i="4"/>
  <c r="C637" i="1"/>
  <c r="H1084" i="1"/>
  <c r="G1084" i="1"/>
  <c r="D68" i="5"/>
  <c r="D6" i="5" s="1"/>
  <c r="C1065" i="1"/>
  <c r="F87" i="5"/>
  <c r="G1222" i="1"/>
  <c r="H1222" i="1"/>
  <c r="I29" i="3"/>
  <c r="D1436" i="1"/>
  <c r="H1316" i="1"/>
  <c r="G1316" i="1"/>
  <c r="H1360" i="1"/>
  <c r="G1360" i="1"/>
  <c r="F396" i="4"/>
  <c r="C391" i="1"/>
  <c r="I35" i="3"/>
  <c r="C1518" i="1"/>
  <c r="G1066" i="1"/>
  <c r="H1066" i="1"/>
  <c r="H1348" i="1"/>
  <c r="G1348" i="1"/>
  <c r="D420" i="4"/>
  <c r="F421" i="4"/>
  <c r="C415" i="1"/>
  <c r="E6" i="4"/>
  <c r="D3" i="1"/>
  <c r="F245" i="5"/>
  <c r="H1168" i="1"/>
  <c r="G1168" i="1"/>
  <c r="H1344" i="1"/>
  <c r="G1344" i="1"/>
  <c r="E298" i="4"/>
  <c r="H311" i="9"/>
  <c r="D1183" i="1"/>
  <c r="K1451" i="9"/>
  <c r="G314" i="9"/>
  <c r="E314" i="9" s="1"/>
  <c r="B314" i="9" s="1"/>
  <c r="I34" i="3"/>
  <c r="C1517" i="1"/>
  <c r="F472" i="4"/>
  <c r="C466" i="1"/>
  <c r="H1524" i="1"/>
  <c r="G1524" i="1"/>
  <c r="F238" i="5"/>
  <c r="F263" i="4"/>
  <c r="C259" i="1"/>
  <c r="F515" i="4"/>
  <c r="C509" i="1"/>
  <c r="I1474" i="1"/>
  <c r="F213" i="9"/>
  <c r="B213" i="9" s="1"/>
  <c r="E166" i="9"/>
  <c r="B166" i="9" s="1"/>
  <c r="F644" i="4"/>
  <c r="C638" i="1"/>
  <c r="I27" i="3"/>
  <c r="D1408" i="1"/>
  <c r="G1408" i="1" s="1"/>
  <c r="I1462" i="1"/>
  <c r="F593" i="4"/>
  <c r="C587" i="1"/>
  <c r="I1458" i="1"/>
  <c r="H1408" i="1" l="1"/>
  <c r="H1481" i="1"/>
  <c r="H129" i="1"/>
  <c r="G129" i="1"/>
  <c r="C984" i="1"/>
  <c r="E317" i="9"/>
  <c r="B318" i="9"/>
  <c r="G1167" i="1"/>
  <c r="H1167" i="1"/>
  <c r="H120" i="1"/>
  <c r="G120" i="1"/>
  <c r="G1299" i="1"/>
  <c r="H1299" i="1"/>
  <c r="H561" i="1"/>
  <c r="G561" i="1"/>
  <c r="G391" i="1"/>
  <c r="H391" i="1"/>
  <c r="H478" i="1"/>
  <c r="G478" i="1"/>
  <c r="G316" i="9"/>
  <c r="E316" i="9" s="1"/>
  <c r="C1436" i="1"/>
  <c r="H29" i="3"/>
  <c r="G453" i="1"/>
  <c r="H453" i="1"/>
  <c r="H1235" i="1"/>
  <c r="G1235" i="1"/>
  <c r="I28" i="3"/>
  <c r="D1435" i="1"/>
  <c r="H9" i="3" s="1"/>
  <c r="H102" i="1"/>
  <c r="G102" i="1"/>
  <c r="G259" i="1"/>
  <c r="H259" i="1"/>
  <c r="G1518" i="1"/>
  <c r="H1518" i="1"/>
  <c r="G415" i="1"/>
  <c r="H415" i="1"/>
  <c r="G1437" i="1"/>
  <c r="H1437" i="1"/>
  <c r="H46" i="1"/>
  <c r="G46" i="1"/>
  <c r="H1096" i="1"/>
  <c r="G1096" i="1"/>
  <c r="G1215" i="1"/>
  <c r="H1215" i="1"/>
  <c r="H1056" i="1"/>
  <c r="G1056" i="1"/>
  <c r="H358" i="1"/>
  <c r="G358" i="1"/>
  <c r="H11" i="3"/>
  <c r="D1214" i="1"/>
  <c r="I23" i="3"/>
  <c r="F237" i="5"/>
  <c r="H619" i="1"/>
  <c r="G619" i="1"/>
  <c r="I21" i="3"/>
  <c r="D1046" i="1"/>
  <c r="F350" i="4"/>
  <c r="D408" i="4"/>
  <c r="C345" i="1"/>
  <c r="F141" i="6"/>
  <c r="H1183" i="1"/>
  <c r="G1183" i="1"/>
  <c r="G3" i="1"/>
  <c r="H3" i="1"/>
  <c r="H306" i="1"/>
  <c r="G306" i="1"/>
  <c r="I20" i="3"/>
  <c r="E6" i="5"/>
  <c r="D985" i="1"/>
  <c r="H985" i="1" s="1"/>
  <c r="F176" i="5"/>
  <c r="D175" i="5"/>
  <c r="G278" i="9" s="1"/>
  <c r="H22" i="3"/>
  <c r="C1153" i="1"/>
  <c r="H637" i="1"/>
  <c r="G637" i="1"/>
  <c r="E408" i="4"/>
  <c r="D403" i="1" s="1"/>
  <c r="D345" i="1"/>
  <c r="F420" i="4"/>
  <c r="D635" i="4"/>
  <c r="C414" i="1"/>
  <c r="H220" i="1"/>
  <c r="G220" i="1"/>
  <c r="G587" i="1"/>
  <c r="H587" i="1"/>
  <c r="H466" i="1"/>
  <c r="G466" i="1"/>
  <c r="H1065" i="1"/>
  <c r="G1065" i="1"/>
  <c r="E636" i="4"/>
  <c r="D630" i="1" s="1"/>
  <c r="D522" i="1"/>
  <c r="G78" i="1"/>
  <c r="H78" i="1"/>
  <c r="E635" i="4"/>
  <c r="D629" i="1" s="1"/>
  <c r="D414" i="1"/>
  <c r="E412" i="4"/>
  <c r="I16" i="3"/>
  <c r="D2" i="1"/>
  <c r="H638" i="1"/>
  <c r="G638" i="1"/>
  <c r="F407" i="4"/>
  <c r="C402" i="1"/>
  <c r="H1329" i="1"/>
  <c r="G1329" i="1"/>
  <c r="E312" i="9"/>
  <c r="G509" i="1"/>
  <c r="H509" i="1"/>
  <c r="E407" i="4"/>
  <c r="D402" i="1" s="1"/>
  <c r="D293" i="1"/>
  <c r="G293" i="1" s="1"/>
  <c r="F68" i="5"/>
  <c r="H21" i="3"/>
  <c r="C1046" i="1"/>
  <c r="G248" i="1"/>
  <c r="H248" i="1"/>
  <c r="F7" i="5"/>
  <c r="H523" i="1"/>
  <c r="G523" i="1"/>
  <c r="E311" i="9"/>
  <c r="B311" i="9" s="1"/>
  <c r="D290" i="4"/>
  <c r="D412" i="4"/>
  <c r="H16" i="3"/>
  <c r="F6" i="4"/>
  <c r="C2" i="1"/>
  <c r="D291" i="4"/>
  <c r="D413" i="4"/>
  <c r="C285" i="1"/>
  <c r="H1517" i="1"/>
  <c r="G1517" i="1"/>
  <c r="G1383" i="1"/>
  <c r="H1383" i="1"/>
  <c r="I17" i="3"/>
  <c r="E289" i="4"/>
  <c r="F289" i="4" s="1"/>
  <c r="D147" i="1"/>
  <c r="G147" i="1" s="1"/>
  <c r="D636" i="4"/>
  <c r="F528" i="4"/>
  <c r="C522" i="1"/>
  <c r="H1154" i="1"/>
  <c r="G1154" i="1"/>
  <c r="F151" i="4"/>
  <c r="H1435" i="1" l="1"/>
  <c r="G1435" i="1"/>
  <c r="K3" i="9"/>
  <c r="I9" i="3"/>
  <c r="E290" i="4"/>
  <c r="D286" i="1" s="1"/>
  <c r="H278" i="9"/>
  <c r="E278" i="9" s="1"/>
  <c r="D984" i="1"/>
  <c r="H8" i="3" s="1"/>
  <c r="D415" i="4"/>
  <c r="D640" i="4"/>
  <c r="C408" i="1"/>
  <c r="E315" i="9"/>
  <c r="I10" i="3" s="1"/>
  <c r="B316" i="9"/>
  <c r="D414" i="4"/>
  <c r="F412" i="4"/>
  <c r="D639" i="4"/>
  <c r="C407" i="1"/>
  <c r="C286" i="1"/>
  <c r="E639" i="4"/>
  <c r="D407" i="1"/>
  <c r="H1436" i="1"/>
  <c r="G1436" i="1"/>
  <c r="H402" i="1"/>
  <c r="G402" i="1"/>
  <c r="G985" i="1"/>
  <c r="H147" i="1"/>
  <c r="G522" i="1"/>
  <c r="H522" i="1"/>
  <c r="H293" i="1"/>
  <c r="H2" i="1"/>
  <c r="G2" i="1"/>
  <c r="H1153" i="1"/>
  <c r="G1153" i="1"/>
  <c r="G345" i="1"/>
  <c r="H345" i="1"/>
  <c r="F6" i="5"/>
  <c r="H1046" i="1"/>
  <c r="G1046" i="1"/>
  <c r="F291" i="4"/>
  <c r="C287" i="1"/>
  <c r="H414" i="1"/>
  <c r="G414" i="1"/>
  <c r="F408" i="4"/>
  <c r="C403" i="1"/>
  <c r="H1214" i="1"/>
  <c r="G1214" i="1"/>
  <c r="E291" i="4"/>
  <c r="D287" i="1" s="1"/>
  <c r="E413" i="4"/>
  <c r="D285" i="1"/>
  <c r="G285" i="1" s="1"/>
  <c r="F636" i="4"/>
  <c r="C630" i="1"/>
  <c r="F635" i="4"/>
  <c r="C629" i="1"/>
  <c r="C1152" i="1"/>
  <c r="F175" i="5"/>
  <c r="N3" i="9"/>
  <c r="I11" i="3"/>
  <c r="G285" i="9"/>
  <c r="E285" i="9" s="1"/>
  <c r="B285" i="9" s="1"/>
  <c r="G984" i="1" l="1"/>
  <c r="H984" i="1"/>
  <c r="H285" i="1"/>
  <c r="F290" i="4"/>
  <c r="E277" i="9"/>
  <c r="B278" i="9"/>
  <c r="M3" i="9"/>
  <c r="I8" i="3"/>
  <c r="H629" i="1"/>
  <c r="G629" i="1"/>
  <c r="E640" i="4"/>
  <c r="F640" i="4" s="1"/>
  <c r="E415" i="4"/>
  <c r="D410" i="1" s="1"/>
  <c r="D408" i="1"/>
  <c r="G408" i="1" s="1"/>
  <c r="G287" i="1"/>
  <c r="H287" i="1"/>
  <c r="E414" i="4"/>
  <c r="D409" i="1" s="1"/>
  <c r="F415" i="4"/>
  <c r="C410" i="1"/>
  <c r="D633" i="1"/>
  <c r="G1152" i="1"/>
  <c r="H1152" i="1"/>
  <c r="G286" i="1"/>
  <c r="H286" i="1"/>
  <c r="G403" i="1"/>
  <c r="H403" i="1"/>
  <c r="G407" i="1"/>
  <c r="H407" i="1"/>
  <c r="D641" i="4"/>
  <c r="F639" i="4"/>
  <c r="C633" i="1"/>
  <c r="H630" i="1"/>
  <c r="G630" i="1"/>
  <c r="F413" i="4"/>
  <c r="C409" i="1"/>
  <c r="D642" i="4"/>
  <c r="C634" i="1"/>
  <c r="H408" i="1" l="1"/>
  <c r="E641" i="4"/>
  <c r="D635" i="1" s="1"/>
  <c r="E642" i="4"/>
  <c r="D634" i="1"/>
  <c r="G634" i="1" s="1"/>
  <c r="H410" i="1"/>
  <c r="G410" i="1"/>
  <c r="G409" i="1"/>
  <c r="H409" i="1"/>
  <c r="F642" i="4"/>
  <c r="D646" i="4"/>
  <c r="C636" i="1"/>
  <c r="H633" i="1"/>
  <c r="G633" i="1"/>
  <c r="F414" i="4"/>
  <c r="D645" i="4"/>
  <c r="C635" i="1"/>
  <c r="H634" i="1" l="1"/>
  <c r="F641" i="4"/>
  <c r="E646" i="4"/>
  <c r="D636" i="1"/>
  <c r="H636" i="1" s="1"/>
  <c r="G276" i="9"/>
  <c r="E276" i="9" s="1"/>
  <c r="B276" i="9" s="1"/>
  <c r="F646" i="4"/>
  <c r="H19" i="3"/>
  <c r="C640" i="1"/>
  <c r="H635" i="1"/>
  <c r="G635" i="1"/>
  <c r="H18" i="3"/>
  <c r="C639" i="1"/>
  <c r="E645" i="4"/>
  <c r="F645" i="4" s="1"/>
  <c r="G636" i="1" l="1"/>
  <c r="I18" i="3"/>
  <c r="D639" i="1"/>
  <c r="G639" i="1" s="1"/>
  <c r="H7" i="3"/>
  <c r="I19" i="3"/>
  <c r="D640" i="1"/>
  <c r="H640" i="1" s="1"/>
  <c r="H639" i="1" l="1"/>
  <c r="J3" i="9"/>
  <c r="G640" i="1"/>
  <c r="H274" i="9" l="1"/>
  <c r="G274" i="9"/>
  <c r="L272" i="9"/>
  <c r="G18" i="9"/>
  <c r="H18" i="9"/>
  <c r="M272" i="9"/>
  <c r="J11" i="9"/>
  <c r="I5" i="9"/>
  <c r="H17" i="9"/>
  <c r="H16" i="9"/>
  <c r="M15" i="9"/>
  <c r="G15" i="9"/>
  <c r="I12" i="9"/>
  <c r="J13" i="9"/>
  <c r="K9" i="9"/>
  <c r="I8" i="9"/>
  <c r="J17" i="9"/>
  <c r="K12" i="9"/>
  <c r="G16" i="9"/>
  <c r="M16" i="9"/>
  <c r="K10" i="9"/>
  <c r="I7" i="9"/>
  <c r="K5" i="9"/>
  <c r="K7" i="9"/>
  <c r="L15" i="9"/>
  <c r="I17" i="9"/>
  <c r="J7" i="9"/>
  <c r="K8" i="9"/>
  <c r="K6" i="9"/>
  <c r="J8" i="9"/>
  <c r="L16" i="9"/>
  <c r="J5" i="9"/>
  <c r="K11" i="9"/>
  <c r="I9" i="9"/>
  <c r="G17" i="9"/>
  <c r="J10" i="9"/>
  <c r="I13" i="9"/>
  <c r="H15" i="9"/>
  <c r="K13" i="9"/>
  <c r="J9" i="9"/>
  <c r="I11" i="9"/>
  <c r="J6" i="9"/>
  <c r="I6" i="9"/>
  <c r="J12" i="9"/>
  <c r="E16" i="9" l="1"/>
  <c r="F272" i="9"/>
  <c r="B272" i="9" s="1"/>
  <c r="E6" i="9"/>
  <c r="B6" i="9" s="1"/>
  <c r="E17" i="9"/>
  <c r="B17" i="9" s="1"/>
  <c r="E274" i="9"/>
  <c r="B274" i="9" s="1"/>
  <c r="E8" i="9"/>
  <c r="B8" i="9" s="1"/>
  <c r="F16" i="9"/>
  <c r="E9" i="9"/>
  <c r="B9" i="9" s="1"/>
  <c r="E5" i="9"/>
  <c r="E13" i="9"/>
  <c r="B13" i="9" s="1"/>
  <c r="E12" i="9"/>
  <c r="B12" i="9" s="1"/>
  <c r="E7" i="9"/>
  <c r="B7" i="9" s="1"/>
  <c r="E10" i="9"/>
  <c r="B10" i="9" s="1"/>
  <c r="E15" i="9"/>
  <c r="E18" i="9"/>
  <c r="B18" i="9" s="1"/>
  <c r="E20" i="9"/>
  <c r="I7" i="3" s="1"/>
  <c r="E11" i="9"/>
  <c r="B11" i="9" s="1"/>
  <c r="F15" i="9"/>
  <c r="B16" i="9" l="1"/>
  <c r="F20" i="9"/>
  <c r="F14" i="9"/>
  <c r="E14" i="9"/>
  <c r="B15" i="9"/>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<sst xmlns="http://schemas.openxmlformats.org/spreadsheetml/2006/main" count="4374" uniqueCount="3426">
  <si>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</si>
  <si>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</si>
  <si>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</si>
  <si>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</si>
  <si>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</si>
  <si>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</si>
  <si>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</si>
  <si>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</si>
  <si>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</si>
  <si>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</si>
  <si>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</si>
  <si>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</si>
  <si>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</si>
  <si>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</si>
  <si>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</si>
  <si>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</si>
  <si>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</si>
  <si>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</si>
  <si>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</si>
  <si>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</si>
  <si>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</si>
  <si>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</si>
  <si>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</si>
  <si>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</si>
  <si>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</si>
  <si>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</si>
  <si>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</si>
  <si>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</si>
  <si>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</si>
  <si>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</si>
  <si>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</si>
  <si>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VLADIMIRA NAZORA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</si>
  <si>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</si>
  <si>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</si>
  <si>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</si>
  <si>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</si>
  <si>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</si>
  <si>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</si>
  <si>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</si>
  <si>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</si>
  <si>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</si>
  <si>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</si>
  <si>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</si>
  <si>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</si>
  <si>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</si>
  <si>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</si>
  <si>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</si>
  <si>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</si>
  <si>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</si>
  <si>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10063 - OSNOVNA ŠKOLA  VLADIMIRA NAZORA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</si>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</sst>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1371029.64</v>
      </c>
      <c r="D2" s="6">
        <f>'PR-RAS'!E6</f>
        <v>1675415.48</v>
      </c>
      <c r="E2" s="6">
        <v>0</v>
      </c>
      <c r="F2" s="6">
        <v>0</v>
      </c>
      <c r="G2" s="7">
        <f t="shared" ref="G2:G264" si="0">(B2/1000)*(C2*1+D2*2)</f>
        <v>4721.8606</v>
      </c>
      <c r="H2" s="7">
        <f t="shared" ref="H2:H264" si="1">ABS(C2-ROUND(C2,0))+ABS(D2-ROUND(D2,0))</f>
        <v>0.84000000008381903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1280883.74</v>
      </c>
      <c r="D46" s="1">
        <f>'PR-RAS'!E50</f>
        <v>1595145.58</v>
      </c>
      <c r="E46" s="1">
        <v>0</v>
      </c>
      <c r="F46" s="1">
        <v>0</v>
      </c>
      <c r="G46" s="2">
        <f t="shared" si="0"/>
        <v>201202.87050000002</v>
      </c>
      <c r="H46" s="2">
        <f t="shared" si="1"/>
        <v>0.67999999993480742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1238597.79</v>
      </c>
      <c r="D64" s="1">
        <f>'PR-RAS'!E68</f>
        <v>1564290.71</v>
      </c>
      <c r="E64" s="1">
        <v>0</v>
      </c>
      <c r="F64" s="1">
        <v>0</v>
      </c>
      <c r="G64" s="2">
        <f t="shared" si="0"/>
        <v>275132.29022999998</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1235163.3600000001</v>
      </c>
      <c r="D65" s="1">
        <f>'PR-RAS'!E69</f>
        <v>1557420.45</v>
      </c>
      <c r="E65" s="1">
        <v>0</v>
      </c>
      <c r="F65" s="1">
        <v>0</v>
      </c>
      <c r="G65" s="2">
        <f t="shared" si="0"/>
        <v>278400.27263999998</v>
      </c>
      <c r="H65" s="2">
        <f t="shared" si="1"/>
        <v>0.81000000005587935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3434.43</v>
      </c>
      <c r="D66" s="1">
        <f>'PR-RAS'!E70</f>
        <v>6870.26</v>
      </c>
      <c r="E66" s="1">
        <v>0</v>
      </c>
      <c r="F66" s="1">
        <v>0</v>
      </c>
      <c r="G66" s="2">
        <f t="shared" si="0"/>
        <v>1116.37175</v>
      </c>
      <c r="H66" s="2">
        <f t="shared" si="1"/>
        <v>0.69000000000005457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25382.400000000001</v>
      </c>
      <c r="D70" s="1">
        <f>'PR-RAS'!E74</f>
        <v>26984.6</v>
      </c>
      <c r="E70" s="1">
        <v>0</v>
      </c>
      <c r="F70" s="1">
        <v>0</v>
      </c>
      <c r="G70" s="2">
        <f t="shared" si="0"/>
        <v>5475.260400000001</v>
      </c>
      <c r="H70" s="2">
        <f t="shared" si="1"/>
        <v>0.80000000000291038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25382.400000000001</v>
      </c>
      <c r="D71" s="1">
        <f>'PR-RAS'!E75</f>
        <v>26984.6</v>
      </c>
      <c r="E71" s="1">
        <v>0</v>
      </c>
      <c r="F71" s="1">
        <v>0</v>
      </c>
      <c r="G71" s="2">
        <f t="shared" si="0"/>
        <v>5554.612000000001</v>
      </c>
      <c r="H71" s="2">
        <f t="shared" si="1"/>
        <v>0.80000000000291038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16903.55</v>
      </c>
      <c r="D73" s="1">
        <f>'PR-RAS'!E77</f>
        <v>3870.27</v>
      </c>
      <c r="E73" s="1">
        <v>0</v>
      </c>
      <c r="F73" s="1">
        <v>0</v>
      </c>
      <c r="G73" s="2">
        <f t="shared" si="0"/>
        <v>1774.3744799999999</v>
      </c>
      <c r="H73" s="2">
        <f t="shared" si="1"/>
        <v>0.72000000000070941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16903.55</v>
      </c>
      <c r="D76" s="1">
        <f>'PR-RAS'!E80</f>
        <v>3870.27</v>
      </c>
      <c r="E76" s="1">
        <v>0</v>
      </c>
      <c r="F76" s="1">
        <v>0</v>
      </c>
      <c r="G76" s="2">
        <f t="shared" si="0"/>
        <v>1848.30675</v>
      </c>
      <c r="H76" s="2">
        <f t="shared" si="1"/>
        <v>0.72000000000070941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1270</v>
      </c>
      <c r="E102" s="1">
        <v>0</v>
      </c>
      <c r="F102" s="1">
        <v>0</v>
      </c>
      <c r="G102" s="2">
        <f t="shared" si="0"/>
        <v>256.54000000000002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1270</v>
      </c>
      <c r="E108" s="1">
        <v>0</v>
      </c>
      <c r="F108" s="1">
        <v>0</v>
      </c>
      <c r="G108" s="2">
        <f t="shared" si="0"/>
        <v>271.77999999999997</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1270</v>
      </c>
      <c r="E113" s="1">
        <v>0</v>
      </c>
      <c r="F113" s="1">
        <v>0</v>
      </c>
      <c r="G113" s="2">
        <f t="shared" si="0"/>
        <v>284.48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10034.700000000001</v>
      </c>
      <c r="D120" s="1">
        <f>'PR-RAS'!E124</f>
        <v>10799.9</v>
      </c>
      <c r="E120" s="1">
        <v>0</v>
      </c>
      <c r="F120" s="1">
        <v>0</v>
      </c>
      <c r="G120" s="2">
        <f t="shared" si="0"/>
        <v>3764.5054999999998</v>
      </c>
      <c r="H120" s="2">
        <f t="shared" si="1"/>
        <v>0.3999999999996362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8494.83</v>
      </c>
      <c r="D121" s="1">
        <f>'PR-RAS'!E125</f>
        <v>9424.9</v>
      </c>
      <c r="E121" s="1">
        <v>0</v>
      </c>
      <c r="F121" s="1">
        <v>0</v>
      </c>
      <c r="G121" s="2">
        <f t="shared" si="0"/>
        <v>3281.3555999999994</v>
      </c>
      <c r="H121" s="2">
        <f t="shared" si="1"/>
        <v>0.27000000000043656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8494.83</v>
      </c>
      <c r="D123" s="1">
        <f>'PR-RAS'!E127</f>
        <v>9424.9</v>
      </c>
      <c r="E123" s="1">
        <v>0</v>
      </c>
      <c r="F123" s="1">
        <v>0</v>
      </c>
      <c r="G123" s="2">
        <f t="shared" si="0"/>
        <v>3336.0448599999995</v>
      </c>
      <c r="H123" s="2">
        <f t="shared" si="1"/>
        <v>0.27000000000043656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1539.87</v>
      </c>
      <c r="D124" s="1">
        <f>'PR-RAS'!E128</f>
        <v>1375</v>
      </c>
      <c r="E124" s="1">
        <v>0</v>
      </c>
      <c r="F124" s="1">
        <v>0</v>
      </c>
      <c r="G124" s="2">
        <f t="shared" si="0"/>
        <v>527.65400999999997</v>
      </c>
      <c r="H124" s="2">
        <f t="shared" si="1"/>
        <v>0.13000000000010914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1539.87</v>
      </c>
      <c r="D125" s="1">
        <f>'PR-RAS'!E129</f>
        <v>1375</v>
      </c>
      <c r="E125" s="1">
        <v>0</v>
      </c>
      <c r="F125" s="1">
        <v>0</v>
      </c>
      <c r="G125" s="2">
        <f t="shared" si="0"/>
        <v>531.94388000000004</v>
      </c>
      <c r="H125" s="2">
        <f t="shared" si="1"/>
        <v>0.13000000000010914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80111.199999999997</v>
      </c>
      <c r="D129" s="1">
        <f>'PR-RAS'!E133</f>
        <v>68200</v>
      </c>
      <c r="E129" s="1">
        <v>0</v>
      </c>
      <c r="F129" s="1">
        <v>0</v>
      </c>
      <c r="G129" s="2">
        <f t="shared" si="0"/>
        <v>27713.4336</v>
      </c>
      <c r="H129" s="2">
        <f t="shared" si="1"/>
        <v>0.19999999999708962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80111.199999999997</v>
      </c>
      <c r="D130" s="1">
        <f>'PR-RAS'!E134</f>
        <v>68200</v>
      </c>
      <c r="E130" s="1">
        <v>0</v>
      </c>
      <c r="F130" s="1">
        <v>0</v>
      </c>
      <c r="G130" s="2">
        <f t="shared" si="0"/>
        <v>27929.944800000001</v>
      </c>
      <c r="H130" s="2">
        <f t="shared" si="1"/>
        <v>0.19999999999708962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67523.7</v>
      </c>
      <c r="D131" s="1">
        <f>'PR-RAS'!E135</f>
        <v>68100</v>
      </c>
      <c r="E131" s="1">
        <v>0</v>
      </c>
      <c r="F131" s="1">
        <v>0</v>
      </c>
      <c r="G131" s="2">
        <f t="shared" si="0"/>
        <v>26484.081000000002</v>
      </c>
      <c r="H131" s="2">
        <f t="shared" si="1"/>
        <v>0.30000000000291038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12587.5</v>
      </c>
      <c r="D132" s="1">
        <f>'PR-RAS'!E136</f>
        <v>100</v>
      </c>
      <c r="E132" s="1">
        <v>0</v>
      </c>
      <c r="F132" s="1">
        <v>0</v>
      </c>
      <c r="G132" s="2">
        <f t="shared" si="0"/>
        <v>1675.1625000000001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1342936.9</v>
      </c>
      <c r="D147" s="1">
        <f>'PR-RAS'!E151</f>
        <v>1658145.2100000002</v>
      </c>
      <c r="E147" s="1">
        <v>0</v>
      </c>
      <c r="F147" s="1">
        <v>0</v>
      </c>
      <c r="G147" s="2">
        <f t="shared" si="0"/>
        <v>680247.18871999998</v>
      </c>
      <c r="H147" s="2">
        <f t="shared" si="1"/>
        <v>0.31000000028871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1123706.99</v>
      </c>
      <c r="D148" s="1">
        <f>'PR-RAS'!E152</f>
        <v>1420827.0400000003</v>
      </c>
      <c r="E148" s="1">
        <v>0</v>
      </c>
      <c r="F148" s="1">
        <v>0</v>
      </c>
      <c r="G148" s="2">
        <f t="shared" si="0"/>
        <v>582908.07729000004</v>
      </c>
      <c r="H148" s="2">
        <f t="shared" si="1"/>
        <v>5.0000000279396772E-2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920643.98</v>
      </c>
      <c r="D149" s="1">
        <f>'PR-RAS'!E153</f>
        <v>1180965.3700000001</v>
      </c>
      <c r="E149" s="1">
        <v>0</v>
      </c>
      <c r="F149" s="1">
        <v>0</v>
      </c>
      <c r="G149" s="2">
        <f t="shared" si="0"/>
        <v>485821.05856000003</v>
      </c>
      <c r="H149" s="2">
        <f t="shared" si="1"/>
        <v>0.39000000013038516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884319.49</v>
      </c>
      <c r="D150" s="1">
        <f>'PR-RAS'!E154</f>
        <v>1124722.82</v>
      </c>
      <c r="E150" s="1">
        <v>0</v>
      </c>
      <c r="F150" s="1">
        <v>0</v>
      </c>
      <c r="G150" s="2">
        <f t="shared" si="0"/>
        <v>466931.00436999998</v>
      </c>
      <c r="H150" s="2">
        <f t="shared" si="1"/>
        <v>0.66999999992549419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9570.8799999999992</v>
      </c>
      <c r="D152" s="1">
        <f>'PR-RAS'!E156</f>
        <v>15366.97</v>
      </c>
      <c r="E152" s="1">
        <v>0</v>
      </c>
      <c r="F152" s="1">
        <v>0</v>
      </c>
      <c r="G152" s="2">
        <f t="shared" si="0"/>
        <v>6086.0278199999993</v>
      </c>
      <c r="H152" s="2">
        <f t="shared" si="1"/>
        <v>0.15000000000145519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26753.61</v>
      </c>
      <c r="D153" s="1">
        <f>'PR-RAS'!E157</f>
        <v>40875.58</v>
      </c>
      <c r="E153" s="1">
        <v>0</v>
      </c>
      <c r="F153" s="1">
        <v>0</v>
      </c>
      <c r="G153" s="2">
        <f t="shared" si="0"/>
        <v>16492.725040000001</v>
      </c>
      <c r="H153" s="2">
        <f t="shared" si="1"/>
        <v>0.80999999999767169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49539.199999999997</v>
      </c>
      <c r="D154" s="1">
        <f>'PR-RAS'!E158</f>
        <v>44763.34</v>
      </c>
      <c r="E154" s="1">
        <v>0</v>
      </c>
      <c r="F154" s="1">
        <v>0</v>
      </c>
      <c r="G154" s="2">
        <f t="shared" si="0"/>
        <v>21277.07964</v>
      </c>
      <c r="H154" s="2">
        <f t="shared" si="1"/>
        <v>0.53999999999359716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153523.81</v>
      </c>
      <c r="D155" s="1">
        <f>'PR-RAS'!E159</f>
        <v>195098.33</v>
      </c>
      <c r="E155" s="1">
        <v>0</v>
      </c>
      <c r="F155" s="1">
        <v>0</v>
      </c>
      <c r="G155" s="2">
        <f t="shared" si="0"/>
        <v>83732.952379999988</v>
      </c>
      <c r="H155" s="2">
        <f t="shared" si="1"/>
        <v>0.51999999998952262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153518.79</v>
      </c>
      <c r="D157" s="1">
        <f>'PR-RAS'!E161</f>
        <v>195098.33</v>
      </c>
      <c r="E157" s="1">
        <v>0</v>
      </c>
      <c r="F157" s="1">
        <v>0</v>
      </c>
      <c r="G157" s="2">
        <f t="shared" si="0"/>
        <v>84819.610199999996</v>
      </c>
      <c r="H157" s="2">
        <f t="shared" si="1"/>
        <v>0.53999999997904524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5.0199999999999996</v>
      </c>
      <c r="D158" s="1">
        <f>'PR-RAS'!E162</f>
        <v>0</v>
      </c>
      <c r="E158" s="1">
        <v>0</v>
      </c>
      <c r="F158" s="1">
        <v>0</v>
      </c>
      <c r="G158" s="2">
        <f t="shared" si="0"/>
        <v>0.78813999999999995</v>
      </c>
      <c r="H158" s="2">
        <f t="shared" si="1"/>
        <v>1.9999999999999574E-2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108137.74999999999</v>
      </c>
      <c r="D159" s="1">
        <f>'PR-RAS'!E163</f>
        <v>118605.6</v>
      </c>
      <c r="E159" s="1">
        <v>0</v>
      </c>
      <c r="F159" s="1">
        <v>0</v>
      </c>
      <c r="G159" s="2">
        <f t="shared" si="0"/>
        <v>54565.134100000003</v>
      </c>
      <c r="H159" s="2">
        <f t="shared" si="1"/>
        <v>0.65000000000873115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39913.11</v>
      </c>
      <c r="D160" s="1">
        <f>'PR-RAS'!E164</f>
        <v>45980.67</v>
      </c>
      <c r="E160" s="1">
        <v>0</v>
      </c>
      <c r="F160" s="1">
        <v>0</v>
      </c>
      <c r="G160" s="2">
        <f t="shared" si="0"/>
        <v>20968.037550000001</v>
      </c>
      <c r="H160" s="2">
        <f t="shared" si="1"/>
        <v>0.44000000000232831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26985.79</v>
      </c>
      <c r="D161" s="1">
        <f>'PR-RAS'!E165</f>
        <v>31095.7</v>
      </c>
      <c r="E161" s="1">
        <v>0</v>
      </c>
      <c r="F161" s="1">
        <v>0</v>
      </c>
      <c r="G161" s="2">
        <f t="shared" si="0"/>
        <v>14268.350400000001</v>
      </c>
      <c r="H161" s="2">
        <f t="shared" si="1"/>
        <v>0.50999999999839929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11388.27</v>
      </c>
      <c r="D162" s="1">
        <f>'PR-RAS'!E166</f>
        <v>14674.97</v>
      </c>
      <c r="E162" s="1">
        <v>0</v>
      </c>
      <c r="F162" s="1">
        <v>0</v>
      </c>
      <c r="G162" s="2">
        <f t="shared" si="0"/>
        <v>6558.8518100000001</v>
      </c>
      <c r="H162" s="2">
        <f t="shared" si="1"/>
        <v>0.30000000000109139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1539.05</v>
      </c>
      <c r="D163" s="1">
        <f>'PR-RAS'!E167</f>
        <v>210</v>
      </c>
      <c r="E163" s="1">
        <v>0</v>
      </c>
      <c r="F163" s="1">
        <v>0</v>
      </c>
      <c r="G163" s="2">
        <f t="shared" si="0"/>
        <v>317.36610000000002</v>
      </c>
      <c r="H163" s="2">
        <f t="shared" si="1"/>
        <v>4.9999999999954525E-2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34955.369999999995</v>
      </c>
      <c r="D165" s="1">
        <f>'PR-RAS'!E169</f>
        <v>33833.08</v>
      </c>
      <c r="E165" s="1">
        <v>0</v>
      </c>
      <c r="F165" s="1">
        <v>0</v>
      </c>
      <c r="G165" s="2">
        <f t="shared" si="0"/>
        <v>16829.930919999999</v>
      </c>
      <c r="H165" s="2">
        <f t="shared" si="1"/>
        <v>0.44999999999708962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9770.19</v>
      </c>
      <c r="D166" s="1">
        <f>'PR-RAS'!E170</f>
        <v>8631.98</v>
      </c>
      <c r="E166" s="1">
        <v>0</v>
      </c>
      <c r="F166" s="1">
        <v>0</v>
      </c>
      <c r="G166" s="2">
        <f t="shared" si="0"/>
        <v>4460.6347500000002</v>
      </c>
      <c r="H166" s="2">
        <f t="shared" si="1"/>
        <v>0.21000000000094587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4443.28</v>
      </c>
      <c r="D167" s="1">
        <f>'PR-RAS'!E171</f>
        <v>3965.03</v>
      </c>
      <c r="E167" s="1">
        <v>0</v>
      </c>
      <c r="F167" s="1">
        <v>0</v>
      </c>
      <c r="G167" s="2">
        <f t="shared" si="0"/>
        <v>2053.97444</v>
      </c>
      <c r="H167" s="2">
        <f t="shared" si="1"/>
        <v>0.30999999999994543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16071.75</v>
      </c>
      <c r="D168" s="1">
        <f>'PR-RAS'!E172</f>
        <v>14750.12</v>
      </c>
      <c r="E168" s="1">
        <v>0</v>
      </c>
      <c r="F168" s="1">
        <v>0</v>
      </c>
      <c r="G168" s="2">
        <f t="shared" si="0"/>
        <v>7610.5223300000016</v>
      </c>
      <c r="H168" s="2">
        <f t="shared" si="1"/>
        <v>0.37000000000080036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3338.59</v>
      </c>
      <c r="D169" s="1">
        <f>'PR-RAS'!E173</f>
        <v>2779.4</v>
      </c>
      <c r="E169" s="1">
        <v>0</v>
      </c>
      <c r="F169" s="1">
        <v>0</v>
      </c>
      <c r="G169" s="2">
        <f t="shared" si="0"/>
        <v>1494.76152</v>
      </c>
      <c r="H169" s="2">
        <f t="shared" si="1"/>
        <v>0.80999999999994543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1039.8599999999999</v>
      </c>
      <c r="D170" s="1">
        <f>'PR-RAS'!E174</f>
        <v>3310.98</v>
      </c>
      <c r="E170" s="1">
        <v>0</v>
      </c>
      <c r="F170" s="1">
        <v>0</v>
      </c>
      <c r="G170" s="2">
        <f t="shared" si="0"/>
        <v>1294.8475800000001</v>
      </c>
      <c r="H170" s="2">
        <f t="shared" si="1"/>
        <v>0.16000000000008185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291.7</v>
      </c>
      <c r="D172" s="1">
        <f>'PR-RAS'!E176</f>
        <v>395.57</v>
      </c>
      <c r="E172" s="1">
        <v>0</v>
      </c>
      <c r="F172" s="1">
        <v>0</v>
      </c>
      <c r="G172" s="2">
        <f t="shared" si="0"/>
        <v>185.16564</v>
      </c>
      <c r="H172" s="2">
        <f t="shared" si="1"/>
        <v>0.73000000000001819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26960.57</v>
      </c>
      <c r="D173" s="1">
        <f>'PR-RAS'!E177</f>
        <v>31884.139999999996</v>
      </c>
      <c r="E173" s="1">
        <v>0</v>
      </c>
      <c r="F173" s="1">
        <v>0</v>
      </c>
      <c r="G173" s="2">
        <f t="shared" si="0"/>
        <v>15605.362199999998</v>
      </c>
      <c r="H173" s="2">
        <f t="shared" si="1"/>
        <v>0.56999999999607098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1801.08</v>
      </c>
      <c r="D174" s="1">
        <f>'PR-RAS'!E178</f>
        <v>1944.02</v>
      </c>
      <c r="E174" s="1">
        <v>0</v>
      </c>
      <c r="F174" s="1">
        <v>0</v>
      </c>
      <c r="G174" s="2">
        <f t="shared" si="0"/>
        <v>984.21775999999988</v>
      </c>
      <c r="H174" s="2">
        <f t="shared" si="1"/>
        <v>9.9999999999909051E-2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4959.6000000000004</v>
      </c>
      <c r="D175" s="1">
        <f>'PR-RAS'!E179</f>
        <v>7620.08</v>
      </c>
      <c r="E175" s="1">
        <v>0</v>
      </c>
      <c r="F175" s="1">
        <v>0</v>
      </c>
      <c r="G175" s="2">
        <f t="shared" si="0"/>
        <v>3514.7582400000001</v>
      </c>
      <c r="H175" s="2">
        <f t="shared" si="1"/>
        <v>0.47999999999956344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735</v>
      </c>
      <c r="D176" s="1">
        <f>'PR-RAS'!E180</f>
        <v>862.76</v>
      </c>
      <c r="E176" s="1">
        <v>0</v>
      </c>
      <c r="F176" s="1">
        <v>0</v>
      </c>
      <c r="G176" s="2">
        <f t="shared" si="0"/>
        <v>430.59099999999995</v>
      </c>
      <c r="H176" s="2">
        <f t="shared" si="1"/>
        <v>0.24000000000000909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10683.88</v>
      </c>
      <c r="D177" s="1">
        <f>'PR-RAS'!E181</f>
        <v>11161.99</v>
      </c>
      <c r="E177" s="1">
        <v>0</v>
      </c>
      <c r="F177" s="1">
        <v>0</v>
      </c>
      <c r="G177" s="2">
        <f t="shared" si="0"/>
        <v>5809.3833599999998</v>
      </c>
      <c r="H177" s="2">
        <f t="shared" si="1"/>
        <v>0.13000000000101863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1946.54</v>
      </c>
      <c r="D178" s="1">
        <f>'PR-RAS'!E182</f>
        <v>1987.1</v>
      </c>
      <c r="E178" s="1">
        <v>0</v>
      </c>
      <c r="F178" s="1">
        <v>0</v>
      </c>
      <c r="G178" s="2">
        <f t="shared" si="0"/>
        <v>1047.9709799999998</v>
      </c>
      <c r="H178" s="2">
        <f t="shared" si="1"/>
        <v>0.55999999999994543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2319.38</v>
      </c>
      <c r="D179" s="1">
        <f>'PR-RAS'!E183</f>
        <v>2402.98</v>
      </c>
      <c r="E179" s="1">
        <v>0</v>
      </c>
      <c r="F179" s="1">
        <v>0</v>
      </c>
      <c r="G179" s="2">
        <f t="shared" si="0"/>
        <v>1268.31052</v>
      </c>
      <c r="H179" s="2">
        <f t="shared" si="1"/>
        <v>0.40000000000009095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2952</v>
      </c>
      <c r="D180" s="1">
        <f>'PR-RAS'!E184</f>
        <v>2739.56</v>
      </c>
      <c r="E180" s="1">
        <v>0</v>
      </c>
      <c r="F180" s="1">
        <v>0</v>
      </c>
      <c r="G180" s="2">
        <f t="shared" si="0"/>
        <v>1509.1704799999998</v>
      </c>
      <c r="H180" s="2">
        <f t="shared" si="1"/>
        <v>0.44000000000005457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357.39</v>
      </c>
      <c r="D181" s="1">
        <f>'PR-RAS'!E185</f>
        <v>422.51</v>
      </c>
      <c r="E181" s="1">
        <v>0</v>
      </c>
      <c r="F181" s="1">
        <v>0</v>
      </c>
      <c r="G181" s="2">
        <f t="shared" si="0"/>
        <v>216.43379999999996</v>
      </c>
      <c r="H181" s="2">
        <f t="shared" si="1"/>
        <v>0.87999999999999545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1205.7</v>
      </c>
      <c r="D182" s="1">
        <f>'PR-RAS'!E186</f>
        <v>2743.14</v>
      </c>
      <c r="E182" s="1">
        <v>0</v>
      </c>
      <c r="F182" s="1">
        <v>0</v>
      </c>
      <c r="G182" s="2">
        <f t="shared" si="0"/>
        <v>1211.2483799999998</v>
      </c>
      <c r="H182" s="2">
        <f t="shared" si="1"/>
        <v>0.4399999999998272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6308.7000000000007</v>
      </c>
      <c r="D184" s="1">
        <f>'PR-RAS'!E188</f>
        <v>6907.71</v>
      </c>
      <c r="E184" s="1">
        <v>0</v>
      </c>
      <c r="F184" s="1">
        <v>0</v>
      </c>
      <c r="G184" s="2">
        <f t="shared" si="0"/>
        <v>3682.7139600000005</v>
      </c>
      <c r="H184" s="2">
        <f t="shared" si="1"/>
        <v>0.58999999999923602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1764.21</v>
      </c>
      <c r="D186" s="1">
        <f>'PR-RAS'!E190</f>
        <v>1844.02</v>
      </c>
      <c r="E186" s="1">
        <v>0</v>
      </c>
      <c r="F186" s="1">
        <v>0</v>
      </c>
      <c r="G186" s="2">
        <f t="shared" si="0"/>
        <v>1008.66625</v>
      </c>
      <c r="H186" s="2">
        <f t="shared" si="1"/>
        <v>0.23000000000001819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1005.38</v>
      </c>
      <c r="D187" s="1">
        <f>'PR-RAS'!E191</f>
        <v>1013.24</v>
      </c>
      <c r="E187" s="1">
        <v>0</v>
      </c>
      <c r="F187" s="1">
        <v>0</v>
      </c>
      <c r="G187" s="2">
        <f t="shared" si="0"/>
        <v>563.92596000000003</v>
      </c>
      <c r="H187" s="2">
        <f t="shared" si="1"/>
        <v>0.62000000000000455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263.08999999999997</v>
      </c>
      <c r="D188" s="1">
        <f>'PR-RAS'!E192</f>
        <v>243.09</v>
      </c>
      <c r="E188" s="1">
        <v>0</v>
      </c>
      <c r="F188" s="1">
        <v>0</v>
      </c>
      <c r="G188" s="2">
        <f t="shared" si="0"/>
        <v>140.11348999999998</v>
      </c>
      <c r="H188" s="2">
        <f t="shared" si="1"/>
        <v>0.1799999999999784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700</v>
      </c>
      <c r="D189" s="1">
        <f>'PR-RAS'!E193</f>
        <v>1991.79</v>
      </c>
      <c r="E189" s="1">
        <v>0</v>
      </c>
      <c r="F189" s="1">
        <v>0</v>
      </c>
      <c r="G189" s="2">
        <f t="shared" si="0"/>
        <v>880.51303999999993</v>
      </c>
      <c r="H189" s="2">
        <f t="shared" si="1"/>
        <v>0.21000000000003638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186.64</v>
      </c>
      <c r="D190" s="1">
        <f>'PR-RAS'!E194</f>
        <v>0</v>
      </c>
      <c r="E190" s="1">
        <v>0</v>
      </c>
      <c r="F190" s="1">
        <v>0</v>
      </c>
      <c r="G190" s="2">
        <f t="shared" si="0"/>
        <v>35.27496</v>
      </c>
      <c r="H190" s="2">
        <f t="shared" si="1"/>
        <v>0.36000000000001364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2389.38</v>
      </c>
      <c r="D191" s="1">
        <f>'PR-RAS'!E195</f>
        <v>1815.57</v>
      </c>
      <c r="E191" s="1">
        <v>0</v>
      </c>
      <c r="F191" s="1">
        <v>0</v>
      </c>
      <c r="G191" s="2">
        <f t="shared" si="0"/>
        <v>1143.8988000000002</v>
      </c>
      <c r="H191" s="2">
        <f t="shared" si="1"/>
        <v>0.8100000000001728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437.9</v>
      </c>
      <c r="D192" s="1">
        <f>'PR-RAS'!E196</f>
        <v>299.41000000000003</v>
      </c>
      <c r="E192" s="1">
        <v>0</v>
      </c>
      <c r="F192" s="1">
        <v>0</v>
      </c>
      <c r="G192" s="2">
        <f t="shared" si="0"/>
        <v>198.01352</v>
      </c>
      <c r="H192" s="2">
        <f t="shared" si="1"/>
        <v>0.51000000000004775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437.9</v>
      </c>
      <c r="D206" s="1">
        <f>'PR-RAS'!E210</f>
        <v>299.41000000000003</v>
      </c>
      <c r="E206" s="1">
        <v>0</v>
      </c>
      <c r="F206" s="1">
        <v>0</v>
      </c>
      <c r="G206" s="2">
        <f t="shared" si="0"/>
        <v>212.52760000000001</v>
      </c>
      <c r="H206" s="2">
        <f t="shared" si="1"/>
        <v>0.51000000000004775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311.26</v>
      </c>
      <c r="D207" s="1">
        <f>'PR-RAS'!E211</f>
        <v>299.41000000000003</v>
      </c>
      <c r="E207" s="1">
        <v>0</v>
      </c>
      <c r="F207" s="1">
        <v>0</v>
      </c>
      <c r="G207" s="2">
        <f t="shared" si="0"/>
        <v>187.47648000000001</v>
      </c>
      <c r="H207" s="2">
        <f t="shared" si="1"/>
        <v>0.67000000000001592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126.64</v>
      </c>
      <c r="D209" s="1">
        <f>'PR-RAS'!E213</f>
        <v>0</v>
      </c>
      <c r="E209" s="1">
        <v>0</v>
      </c>
      <c r="F209" s="1">
        <v>0</v>
      </c>
      <c r="G209" s="2">
        <f t="shared" si="0"/>
        <v>26.34112</v>
      </c>
      <c r="H209" s="2">
        <f t="shared" si="1"/>
        <v>0.35999999999999943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109744.9</v>
      </c>
      <c r="D248" s="1">
        <f>'PR-RAS'!E252</f>
        <v>116212.66</v>
      </c>
      <c r="E248" s="1">
        <v>0</v>
      </c>
      <c r="F248" s="1">
        <v>0</v>
      </c>
      <c r="G248" s="2">
        <f t="shared" si="0"/>
        <v>84516.044339999993</v>
      </c>
      <c r="H248" s="2">
        <f t="shared" si="1"/>
        <v>0.44000000000232831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109744.9</v>
      </c>
      <c r="D255" s="1">
        <f>'PR-RAS'!E259</f>
        <v>116212.66</v>
      </c>
      <c r="E255" s="1">
        <v>0</v>
      </c>
      <c r="F255" s="1">
        <v>0</v>
      </c>
      <c r="G255" s="2">
        <f t="shared" si="0"/>
        <v>86911.235879999993</v>
      </c>
      <c r="H255" s="2">
        <f t="shared" si="1"/>
        <v>0.44000000000232831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109744.9</v>
      </c>
      <c r="D257" s="1">
        <f>'PR-RAS'!E261</f>
        <v>116212.66</v>
      </c>
      <c r="E257" s="1">
        <v>0</v>
      </c>
      <c r="F257" s="1">
        <v>0</v>
      </c>
      <c r="G257" s="2">
        <f t="shared" si="0"/>
        <v>87595.576319999993</v>
      </c>
      <c r="H257" s="2">
        <f t="shared" si="1"/>
        <v>0.44000000000232831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909.36</v>
      </c>
      <c r="D259" s="1">
        <f>'PR-RAS'!E263</f>
        <v>2200.5</v>
      </c>
      <c r="E259" s="1">
        <v>0</v>
      </c>
      <c r="F259" s="1">
        <v>0</v>
      </c>
      <c r="G259" s="2">
        <f t="shared" si="0"/>
        <v>1370.0728799999999</v>
      </c>
      <c r="H259" s="2">
        <f t="shared" si="1"/>
        <v>0.86000000000001364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909.36</v>
      </c>
      <c r="D260" s="1">
        <f>'PR-RAS'!E264</f>
        <v>2200.5</v>
      </c>
      <c r="E260" s="1">
        <v>0</v>
      </c>
      <c r="F260" s="1">
        <v>0</v>
      </c>
      <c r="G260" s="2">
        <f t="shared" si="0"/>
        <v>1375.3832399999999</v>
      </c>
      <c r="H260" s="2">
        <f t="shared" si="1"/>
        <v>0.86000000000001364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1260</v>
      </c>
      <c r="E261" s="1">
        <v>0</v>
      </c>
      <c r="F261" s="1">
        <v>0</v>
      </c>
      <c r="G261" s="2">
        <f t="shared" si="0"/>
        <v>655.20000000000005</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909.36</v>
      </c>
      <c r="D262" s="1">
        <f>'PR-RAS'!E266</f>
        <v>940.5</v>
      </c>
      <c r="E262" s="1">
        <v>0</v>
      </c>
      <c r="F262" s="1">
        <v>0</v>
      </c>
      <c r="G262" s="2">
        <f t="shared" si="0"/>
        <v>728.28396000000009</v>
      </c>
      <c r="H262" s="2">
        <f t="shared" si="1"/>
        <v>0.86000000000001364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1342936.9</v>
      </c>
      <c r="D285" s="1">
        <f>'PR-RAS'!E289</f>
        <v>1658145.2100000002</v>
      </c>
      <c r="E285" s="1">
        <v>0</v>
      </c>
      <c r="F285" s="1">
        <v>0</v>
      </c>
      <c r="G285" s="2">
        <f t="shared" si="8"/>
        <v>1323220.5588799999</v>
      </c>
      <c r="H285" s="2">
        <f t="shared" si="9"/>
        <v>0.31000000028871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28092.739999999991</v>
      </c>
      <c r="D286" s="1">
        <f>'PR-RAS'!E290</f>
        <v>17270.269999999786</v>
      </c>
      <c r="E286" s="1">
        <v>0</v>
      </c>
      <c r="F286" s="1">
        <v>0</v>
      </c>
      <c r="G286" s="2">
        <f t="shared" si="8"/>
        <v>17850.484799999875</v>
      </c>
      <c r="H286" s="2">
        <f t="shared" si="9"/>
        <v>0.52999999979510903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16006.01</v>
      </c>
      <c r="D288" s="1">
        <f>'PR-RAS'!E292</f>
        <v>25847.53</v>
      </c>
      <c r="E288" s="1">
        <v>0</v>
      </c>
      <c r="F288" s="1">
        <v>0</v>
      </c>
      <c r="G288" s="2">
        <f t="shared" si="8"/>
        <v>19430.207089999996</v>
      </c>
      <c r="H288" s="2">
        <f t="shared" si="9"/>
        <v>0.48000000000138243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650.53</v>
      </c>
      <c r="D290" s="1">
        <f>'PR-RAS'!E294</f>
        <v>2178.85</v>
      </c>
      <c r="E290" s="1">
        <v>0</v>
      </c>
      <c r="F290" s="1">
        <v>0</v>
      </c>
      <c r="G290" s="2">
        <f t="shared" si="8"/>
        <v>1447.3784699999999</v>
      </c>
      <c r="H290" s="2">
        <f t="shared" si="9"/>
        <v>0.62000000000011823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650.53</v>
      </c>
      <c r="D291" s="1">
        <f>'PR-RAS'!E295</f>
        <v>1339.63</v>
      </c>
      <c r="E291" s="1">
        <v>0</v>
      </c>
      <c r="F291" s="1">
        <v>0</v>
      </c>
      <c r="G291" s="2">
        <f t="shared" si="8"/>
        <v>965.63909999999987</v>
      </c>
      <c r="H291" s="2">
        <f t="shared" si="9"/>
        <v>0.83999999999991815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18251.22</v>
      </c>
      <c r="D345" s="1">
        <f>'PR-RAS'!E350</f>
        <v>14391.16</v>
      </c>
      <c r="E345" s="1">
        <v>0</v>
      </c>
      <c r="F345" s="1">
        <v>0</v>
      </c>
      <c r="G345" s="2">
        <f t="shared" si="8"/>
        <v>16179.537759999999</v>
      </c>
      <c r="H345" s="2">
        <f t="shared" si="9"/>
        <v>0.38000000000101863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1187.5</v>
      </c>
      <c r="D346" s="1">
        <f>'PR-RAS'!E351</f>
        <v>0</v>
      </c>
      <c r="E346" s="1">
        <v>0</v>
      </c>
      <c r="F346" s="1">
        <v>0</v>
      </c>
      <c r="G346" s="2">
        <f t="shared" si="8"/>
        <v>409.68749999999994</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1187.5</v>
      </c>
      <c r="D351" s="1">
        <f>'PR-RAS'!E356</f>
        <v>0</v>
      </c>
      <c r="E351" s="1">
        <v>0</v>
      </c>
      <c r="F351" s="1">
        <v>0</v>
      </c>
      <c r="G351" s="2">
        <f t="shared" si="8"/>
        <v>415.625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1187.5</v>
      </c>
      <c r="D357" s="1">
        <f>'PR-RAS'!E362</f>
        <v>0</v>
      </c>
      <c r="E357" s="1">
        <v>0</v>
      </c>
      <c r="F357" s="1">
        <v>0</v>
      </c>
      <c r="G357" s="2">
        <f t="shared" si="8"/>
        <v>422.75</v>
      </c>
      <c r="H357" s="2">
        <f t="shared" si="9"/>
        <v>0.5</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17063.72</v>
      </c>
      <c r="D358" s="1">
        <f>'PR-RAS'!E363</f>
        <v>14391.16</v>
      </c>
      <c r="E358" s="1">
        <v>0</v>
      </c>
      <c r="F358" s="1">
        <v>0</v>
      </c>
      <c r="G358" s="2">
        <f t="shared" si="8"/>
        <v>16367.03628</v>
      </c>
      <c r="H358" s="2">
        <f t="shared" si="9"/>
        <v>0.43999999999869033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13494.37</v>
      </c>
      <c r="D364" s="1">
        <f>'PR-RAS'!E369</f>
        <v>6604.76</v>
      </c>
      <c r="E364" s="1">
        <v>0</v>
      </c>
      <c r="F364" s="1">
        <v>0</v>
      </c>
      <c r="G364" s="2">
        <f t="shared" si="8"/>
        <v>9693.5120699999989</v>
      </c>
      <c r="H364" s="2">
        <f t="shared" si="9"/>
        <v>0.61000000000058208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354.43</v>
      </c>
      <c r="D365" s="1">
        <f>'PR-RAS'!E370</f>
        <v>2472.13</v>
      </c>
      <c r="E365" s="1">
        <v>0</v>
      </c>
      <c r="F365" s="1">
        <v>0</v>
      </c>
      <c r="G365" s="2">
        <f t="shared" si="8"/>
        <v>1928.7231600000002</v>
      </c>
      <c r="H365" s="2">
        <f t="shared" si="9"/>
        <v>0.56000000000011596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11201.25</v>
      </c>
      <c r="D367" s="1">
        <f>'PR-RAS'!E372</f>
        <v>4132.63</v>
      </c>
      <c r="E367" s="1">
        <v>0</v>
      </c>
      <c r="F367" s="1">
        <v>0</v>
      </c>
      <c r="G367" s="2">
        <f t="shared" si="8"/>
        <v>7124.7426600000008</v>
      </c>
      <c r="H367" s="2">
        <f t="shared" si="9"/>
        <v>0.61999999999989086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1938.69</v>
      </c>
      <c r="D371" s="1">
        <f>'PR-RAS'!E376</f>
        <v>0</v>
      </c>
      <c r="E371" s="1">
        <v>0</v>
      </c>
      <c r="F371" s="1">
        <v>0</v>
      </c>
      <c r="G371" s="2">
        <f t="shared" si="8"/>
        <v>717.31529999999998</v>
      </c>
      <c r="H371" s="2">
        <f t="shared" si="9"/>
        <v>0.30999999999994543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3569.35</v>
      </c>
      <c r="D378" s="1">
        <f>'PR-RAS'!E383</f>
        <v>7786.4</v>
      </c>
      <c r="E378" s="1">
        <v>0</v>
      </c>
      <c r="F378" s="1">
        <v>0</v>
      </c>
      <c r="G378" s="2">
        <f t="shared" si="8"/>
        <v>7216.590549999999</v>
      </c>
      <c r="H378" s="2">
        <f t="shared" si="9"/>
        <v>0.74999999999954525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3569.35</v>
      </c>
      <c r="D379" s="1">
        <f>'PR-RAS'!E384</f>
        <v>7786.4</v>
      </c>
      <c r="E379" s="1">
        <v>0</v>
      </c>
      <c r="F379" s="1">
        <v>0</v>
      </c>
      <c r="G379" s="2">
        <f t="shared" si="8"/>
        <v>7235.7326999999996</v>
      </c>
      <c r="H379" s="2">
        <f t="shared" si="9"/>
        <v>0.74999999999954525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18251.22</v>
      </c>
      <c r="D403" s="1">
        <f>'PR-RAS'!E408</f>
        <v>14391.16</v>
      </c>
      <c r="E403" s="1">
        <v>0</v>
      </c>
      <c r="F403" s="1">
        <v>0</v>
      </c>
      <c r="G403" s="2">
        <f t="shared" si="8"/>
        <v>18907.483080000002</v>
      </c>
      <c r="H403" s="2">
        <f t="shared" si="9"/>
        <v>0.38000000000101863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1371029.64</v>
      </c>
      <c r="D407" s="1">
        <f>'PR-RAS'!E412</f>
        <v>1675415.48</v>
      </c>
      <c r="E407" s="1">
        <v>0</v>
      </c>
      <c r="F407" s="1">
        <v>0</v>
      </c>
      <c r="G407" s="2">
        <f t="shared" si="8"/>
        <v>1917075.4036000001</v>
      </c>
      <c r="H407" s="2">
        <f t="shared" si="9"/>
        <v>0.84000000008381903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1361188.1199999999</v>
      </c>
      <c r="D408" s="1">
        <f>'PR-RAS'!E413</f>
        <v>1672536.37</v>
      </c>
      <c r="E408" s="1">
        <v>0</v>
      </c>
      <c r="F408" s="1">
        <v>0</v>
      </c>
      <c r="G408" s="2">
        <f t="shared" si="8"/>
        <v>1915448.1700200001</v>
      </c>
      <c r="H408" s="2">
        <f t="shared" si="9"/>
        <v>0.48999999999068677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9841.5200000000186</v>
      </c>
      <c r="D409" s="1">
        <f>'PR-RAS'!E414</f>
        <v>2879.1099999998696</v>
      </c>
      <c r="E409" s="1">
        <v>0</v>
      </c>
      <c r="F409" s="1">
        <v>0</v>
      </c>
      <c r="G409" s="2">
        <f t="shared" si="8"/>
        <v>6364.6939199999006</v>
      </c>
      <c r="H409" s="2">
        <f t="shared" si="9"/>
        <v>0.58999999985098839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16006.01</v>
      </c>
      <c r="D411" s="1">
        <f>'PR-RAS'!E416</f>
        <v>25847.53</v>
      </c>
      <c r="E411" s="1">
        <v>0</v>
      </c>
      <c r="F411" s="1">
        <v>0</v>
      </c>
      <c r="G411" s="2">
        <f t="shared" si="8"/>
        <v>27757.438699999995</v>
      </c>
      <c r="H411" s="2">
        <f t="shared" si="9"/>
        <v>0.48000000000138243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650.53</v>
      </c>
      <c r="D413" s="1">
        <f>'PR-RAS'!E418</f>
        <v>2178.85</v>
      </c>
      <c r="E413" s="1">
        <v>0</v>
      </c>
      <c r="F413" s="1">
        <v>0</v>
      </c>
      <c r="G413" s="2">
        <f t="shared" si="8"/>
        <v>2063.3907599999998</v>
      </c>
      <c r="H413" s="2">
        <f t="shared" si="9"/>
        <v>0.62000000000011823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1371029.64</v>
      </c>
      <c r="D633" s="1">
        <f>'PR-RAS'!E639</f>
        <v>1675415.48</v>
      </c>
      <c r="E633" s="1">
        <v>0</v>
      </c>
      <c r="F633" s="1">
        <v>0</v>
      </c>
      <c r="G633" s="2">
        <f t="shared" si="10"/>
        <v>2984215.8991999999</v>
      </c>
      <c r="H633" s="2">
        <f t="shared" si="11"/>
        <v>0.84000000008381903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1361188.1199999999</v>
      </c>
      <c r="D634" s="1">
        <f>'PR-RAS'!E640</f>
        <v>1672536.37</v>
      </c>
      <c r="E634" s="1">
        <v>0</v>
      </c>
      <c r="F634" s="1">
        <v>0</v>
      </c>
      <c r="G634" s="2">
        <f t="shared" si="10"/>
        <v>2979063.1243800004</v>
      </c>
      <c r="H634" s="2">
        <f t="shared" si="11"/>
        <v>0.48999999999068677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9841.5200000000186</v>
      </c>
      <c r="D635" s="1">
        <f>'PR-RAS'!E641</f>
        <v>2879.1099999998696</v>
      </c>
      <c r="E635" s="1">
        <v>0</v>
      </c>
      <c r="F635" s="1">
        <v>0</v>
      </c>
      <c r="G635" s="2">
        <f t="shared" si="10"/>
        <v>9890.2351599998474</v>
      </c>
      <c r="H635" s="2">
        <f t="shared" si="11"/>
        <v>0.58999999985098839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16006.01</v>
      </c>
      <c r="D637" s="1">
        <f>'PR-RAS'!E643</f>
        <v>25847.53</v>
      </c>
      <c r="E637" s="1">
        <v>0</v>
      </c>
      <c r="F637" s="1">
        <v>0</v>
      </c>
      <c r="G637" s="2">
        <f t="shared" si="10"/>
        <v>43057.880519999999</v>
      </c>
      <c r="H637" s="2">
        <f t="shared" si="11"/>
        <v>0.48000000000138243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25847.530000000021</v>
      </c>
      <c r="D639" s="1">
        <f>'PR-RAS'!E645</f>
        <v>28726.639999999868</v>
      </c>
      <c r="E639" s="1">
        <v>0</v>
      </c>
      <c r="F639" s="1">
        <v>0</v>
      </c>
      <c r="G639" s="2">
        <f t="shared" si="10"/>
        <v>53145.916779999854</v>
      </c>
      <c r="H639" s="2">
        <f t="shared" si="11"/>
        <v>0.83000000011088559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102990.82</v>
      </c>
      <c r="D641" s="1">
        <f>'PR-RAS'!E647</f>
        <v>120517.73</v>
      </c>
      <c r="E641" s="1">
        <v>0</v>
      </c>
      <c r="F641" s="1">
        <v>0</v>
      </c>
      <c r="G641" s="2">
        <f t="shared" si="10"/>
        <v>220176.81920000003</v>
      </c>
      <c r="H641" s="2">
        <f t="shared" si="11"/>
        <v>0.44999999999708962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17378.32</v>
      </c>
      <c r="D642" s="1">
        <f>'PR-RAS'!E649</f>
        <v>58687.42</v>
      </c>
      <c r="E642" s="1">
        <v>0</v>
      </c>
      <c r="F642" s="1">
        <v>0</v>
      </c>
      <c r="G642" s="2">
        <f t="shared" si="10"/>
        <v>86376.775560000009</v>
      </c>
      <c r="H642" s="2">
        <f t="shared" si="11"/>
        <v>0.73999999999796273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239535.35</v>
      </c>
      <c r="D643" s="1">
        <f>'PR-RAS'!E650</f>
        <v>238755.35</v>
      </c>
      <c r="E643" s="1">
        <v>0</v>
      </c>
      <c r="F643" s="1">
        <v>0</v>
      </c>
      <c r="G643" s="2">
        <f t="shared" si="10"/>
        <v>460343.56410000002</v>
      </c>
      <c r="H643" s="2">
        <f t="shared" si="11"/>
        <v>0.70000000001164153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198226.25</v>
      </c>
      <c r="D644" s="1">
        <f>'PR-RAS'!E651</f>
        <v>264630.53999999998</v>
      </c>
      <c r="E644" s="1">
        <v>0</v>
      </c>
      <c r="F644" s="1">
        <v>0</v>
      </c>
      <c r="G644" s="2">
        <f t="shared" si="10"/>
        <v>467774.35318999999</v>
      </c>
      <c r="H644" s="2">
        <f t="shared" si="11"/>
        <v>0.71000000002095476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58687.420000000013</v>
      </c>
      <c r="D645" s="1">
        <f>'PR-RAS'!E652</f>
        <v>32812.23000000004</v>
      </c>
      <c r="E645" s="1">
        <v>0</v>
      </c>
      <c r="F645" s="1">
        <v>0</v>
      </c>
      <c r="G645" s="2">
        <f t="shared" si="10"/>
        <v>80056.85072000006</v>
      </c>
      <c r="H645" s="2">
        <f t="shared" si="11"/>
        <v>0.65000000005238689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53</v>
      </c>
      <c r="D647" s="1">
        <f>'PR-RAS'!E654</f>
        <v>56</v>
      </c>
      <c r="E647" s="1">
        <v>0</v>
      </c>
      <c r="F647" s="1">
        <v>0</v>
      </c>
      <c r="G647" s="2">
        <f t="shared" si="10"/>
        <v>106.59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v>
      </c>
      <c r="D649" s="1">
        <f>'PR-RAS'!E656</f>
        <v>47</v>
      </c>
      <c r="E649" s="1">
        <v>0</v>
      </c>
      <c r="F649" s="1">
        <v>0</v>
      </c>
      <c r="G649" s="2">
        <f t="shared" si="10"/>
        <v>90.72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1234126.3600000001</v>
      </c>
      <c r="D668" s="1">
        <f>'PR-RAS'!E675</f>
        <v>1556933.45</v>
      </c>
      <c r="E668" s="1">
        <v>0</v>
      </c>
      <c r="F668" s="1">
        <v>0</v>
      </c>
      <c r="G668" s="2">
        <f t="shared" si="10"/>
        <v>2900111.5044200001</v>
      </c>
      <c r="H668" s="2">
        <f t="shared" si="11"/>
        <v>0.81000000005587935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1037</v>
      </c>
      <c r="D669" s="1">
        <f>'PR-RAS'!E676</f>
        <v>487</v>
      </c>
      <c r="E669" s="1">
        <v>0</v>
      </c>
      <c r="F669" s="1">
        <v>0</v>
      </c>
      <c r="G669" s="2">
        <f t="shared" si="10"/>
        <v>1343.3480000000002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3434.43</v>
      </c>
      <c r="D670" s="1">
        <f>'PR-RAS'!E677</f>
        <v>6870.26</v>
      </c>
      <c r="E670" s="1">
        <v>0</v>
      </c>
      <c r="F670" s="1">
        <v>0</v>
      </c>
      <c r="G670" s="2">
        <f t="shared" si="10"/>
        <v>11490.041550000002</v>
      </c>
      <c r="H670" s="2">
        <f t="shared" si="11"/>
        <v>0.69000000000005457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25382.400000000001</v>
      </c>
      <c r="D687" s="1">
        <f>'PR-RAS'!E694</f>
        <v>26984.6</v>
      </c>
      <c r="E687" s="1">
        <v>0</v>
      </c>
      <c r="F687" s="1">
        <v>0</v>
      </c>
      <c r="G687" s="2">
        <f t="shared" si="10"/>
        <v>54435.197600000007</v>
      </c>
      <c r="H687" s="2">
        <f t="shared" si="11"/>
        <v>0.80000000000291038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2091.54</v>
      </c>
      <c r="D709" s="1">
        <f>'PR-RAS'!E716</f>
        <v>0</v>
      </c>
      <c r="E709" s="1">
        <v>0</v>
      </c>
      <c r="F709" s="1">
        <v>0</v>
      </c>
      <c r="G709" s="2">
        <f t="shared" si="10"/>
        <v>1480.8103199999998</v>
      </c>
      <c r="H709" s="2">
        <f t="shared" si="11"/>
        <v>0.46000000000003638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1389.96</v>
      </c>
      <c r="D710" s="1">
        <f>'PR-RAS'!E717</f>
        <v>882.88</v>
      </c>
      <c r="E710" s="1">
        <v>0</v>
      </c>
      <c r="F710" s="1">
        <v>0</v>
      </c>
      <c r="G710" s="2">
        <f t="shared" si="10"/>
        <v>2237.4054799999999</v>
      </c>
      <c r="H710" s="2">
        <f t="shared" si="11"/>
        <v>0.15999999999996817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11388.27</v>
      </c>
      <c r="D711" s="1">
        <f>'PR-RAS'!E718</f>
        <v>14674.97</v>
      </c>
      <c r="E711" s="1">
        <v>0</v>
      </c>
      <c r="F711" s="1">
        <v>0</v>
      </c>
      <c r="G711" s="2">
        <f t="shared" si="10"/>
        <v>28924.129099999998</v>
      </c>
      <c r="H711" s="2">
        <f t="shared" si="11"/>
        <v>0.30000000000109139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2319.38</v>
      </c>
      <c r="D713" s="1">
        <f>'PR-RAS'!E720</f>
        <v>2402.98</v>
      </c>
      <c r="E713" s="1">
        <v>0</v>
      </c>
      <c r="F713" s="1">
        <v>0</v>
      </c>
      <c r="G713" s="2">
        <f t="shared" si="10"/>
        <v>5073.24208</v>
      </c>
      <c r="H713" s="2">
        <f t="shared" si="11"/>
        <v>0.40000000000009095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1199.96</v>
      </c>
      <c r="D715" s="1">
        <f>'PR-RAS'!E722</f>
        <v>971.8</v>
      </c>
      <c r="E715" s="1">
        <v>0</v>
      </c>
      <c r="F715" s="1">
        <v>0</v>
      </c>
      <c r="G715" s="2">
        <f t="shared" si="10"/>
        <v>2244.5018399999999</v>
      </c>
      <c r="H715" s="2">
        <f t="shared" si="11"/>
        <v>0.24000000000000909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90757.7</v>
      </c>
      <c r="D820" s="1">
        <f>'PR-RAS'!E827</f>
        <v>96676.37</v>
      </c>
      <c r="E820" s="1">
        <v>0</v>
      </c>
      <c r="F820" s="1">
        <v>0</v>
      </c>
      <c r="G820" s="2">
        <f t="shared" si="18"/>
        <v>232686.45035999999</v>
      </c>
      <c r="H820" s="2">
        <f t="shared" si="19"/>
        <v>0.66999999999825377</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18987.2</v>
      </c>
      <c r="D821" s="1">
        <f>'PR-RAS'!E828</f>
        <v>19536.29</v>
      </c>
      <c r="E821" s="1">
        <v>0</v>
      </c>
      <c r="F821" s="1">
        <v>0</v>
      </c>
      <c r="G821" s="2">
        <f t="shared" si="18"/>
        <v>47609.0196</v>
      </c>
      <c r="H821" s="2">
        <f t="shared" si="19"/>
        <v>0.49000000000160071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2668926.1499999994</v>
      </c>
      <c r="D984" s="6">
        <f>BILANCA!E6</f>
        <v>2621375.3799999994</v>
      </c>
      <c r="E984" s="6">
        <v>0</v>
      </c>
      <c r="F984" s="6">
        <v>0</v>
      </c>
      <c r="G984" s="7">
        <f t="shared" ref="G984:G1241" si="22">B984/1000*C984+B984/500*D984</f>
        <v>7911.6769099999983</v>
      </c>
      <c r="H984" s="7">
        <f t="shared" si="19"/>
        <v>0.52999999886378646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2497903.1599999997</v>
      </c>
      <c r="D985" s="1">
        <f>BILANCA!E7</f>
        <v>2465765.2499999995</v>
      </c>
      <c r="E985" s="1">
        <v>0</v>
      </c>
      <c r="F985" s="1">
        <v>0</v>
      </c>
      <c r="G985" s="2">
        <f t="shared" si="22"/>
        <v>14858.867319999998</v>
      </c>
      <c r="H985" s="2">
        <f t="shared" si="19"/>
        <v>0.40999999921768904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485.76</v>
      </c>
      <c r="D986" s="1">
        <f>BILANCA!E8</f>
        <v>485.76</v>
      </c>
      <c r="E986" s="1">
        <v>0</v>
      </c>
      <c r="F986" s="1">
        <v>0</v>
      </c>
      <c r="G986" s="2">
        <f t="shared" si="22"/>
        <v>4.3718399999999997</v>
      </c>
      <c r="H986" s="2">
        <f t="shared" si="19"/>
        <v>0.48000000000001819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645.03</v>
      </c>
      <c r="D988" s="1">
        <f>BILANCA!E10</f>
        <v>645.03</v>
      </c>
      <c r="E988" s="1">
        <v>0</v>
      </c>
      <c r="F988" s="1">
        <v>0</v>
      </c>
      <c r="G988" s="2">
        <f t="shared" si="22"/>
        <v>9.6754499999999997</v>
      </c>
      <c r="H988" s="2">
        <f t="shared" si="19"/>
        <v>5.999999999994543E-2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159.27000000000001</v>
      </c>
      <c r="D989" s="1">
        <f>BILANCA!E11</f>
        <v>159.27000000000001</v>
      </c>
      <c r="E989" s="1">
        <v>0</v>
      </c>
      <c r="F989" s="1">
        <v>0</v>
      </c>
      <c r="G989" s="2">
        <f t="shared" si="22"/>
        <v>2.8668600000000004</v>
      </c>
      <c r="H989" s="2">
        <f t="shared" si="19"/>
        <v>0.54000000000002046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2497417.4</v>
      </c>
      <c r="D990" s="1">
        <f>BILANCA!E12</f>
        <v>2465279.4899999998</v>
      </c>
      <c r="E990" s="1">
        <v>0</v>
      </c>
      <c r="F990" s="1">
        <v>0</v>
      </c>
      <c r="G990" s="2">
        <f t="shared" si="22"/>
        <v>51995.834659999993</v>
      </c>
      <c r="H990" s="2">
        <f t="shared" si="19"/>
        <v>0.88999999966472387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2407284.7999999998</v>
      </c>
      <c r="D991" s="1">
        <f>BILANCA!E13</f>
        <v>2366050.88</v>
      </c>
      <c r="E991" s="1">
        <v>0</v>
      </c>
      <c r="F991" s="1">
        <v>0</v>
      </c>
      <c r="G991" s="2">
        <f t="shared" si="22"/>
        <v>57115.092479999992</v>
      </c>
      <c r="H991" s="2">
        <f t="shared" si="19"/>
        <v>0.32000000029802322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3216983.65</v>
      </c>
      <c r="D993" s="1">
        <f>BILANCA!E15</f>
        <v>3216983.65</v>
      </c>
      <c r="E993" s="1">
        <v>0</v>
      </c>
      <c r="F993" s="1">
        <v>0</v>
      </c>
      <c r="G993" s="2">
        <f t="shared" si="22"/>
        <v>96509.5095</v>
      </c>
      <c r="H993" s="2">
        <f t="shared" si="19"/>
        <v>0.70000000018626451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81730.52</v>
      </c>
      <c r="D995" s="1">
        <f>BILANCA!E17</f>
        <v>81730.52</v>
      </c>
      <c r="E995" s="1">
        <v>0</v>
      </c>
      <c r="F995" s="1">
        <v>0</v>
      </c>
      <c r="G995" s="2">
        <f t="shared" si="22"/>
        <v>2942.2987200000002</v>
      </c>
      <c r="H995" s="2">
        <f t="shared" si="19"/>
        <v>0.95999999999185093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891429.37</v>
      </c>
      <c r="D996" s="1">
        <f>BILANCA!E18</f>
        <v>932663.29</v>
      </c>
      <c r="E996" s="1">
        <v>0</v>
      </c>
      <c r="F996" s="1">
        <v>0</v>
      </c>
      <c r="G996" s="2">
        <f t="shared" si="22"/>
        <v>35837.82735</v>
      </c>
      <c r="H996" s="2">
        <f t="shared" si="19"/>
        <v>0.66000000003259629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40521.640000000014</v>
      </c>
      <c r="D997" s="1">
        <f>BILANCA!E19</f>
        <v>53938.729999999981</v>
      </c>
      <c r="E997" s="1">
        <v>0</v>
      </c>
      <c r="F997" s="1">
        <v>0</v>
      </c>
      <c r="G997" s="2">
        <f t="shared" si="22"/>
        <v>2077.5873999999994</v>
      </c>
      <c r="H997" s="2">
        <f t="shared" si="19"/>
        <v>0.63000000000465661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103454.83</v>
      </c>
      <c r="D998" s="1">
        <f>BILANCA!E20</f>
        <v>165295.60999999999</v>
      </c>
      <c r="E998" s="1">
        <v>0</v>
      </c>
      <c r="F998" s="1">
        <v>0</v>
      </c>
      <c r="G998" s="2">
        <f t="shared" si="22"/>
        <v>6510.6907499999988</v>
      </c>
      <c r="H998" s="2">
        <f t="shared" si="19"/>
        <v>0.56000000001222361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5897.11</v>
      </c>
      <c r="D999" s="1">
        <f>BILANCA!E21</f>
        <v>5897.11</v>
      </c>
      <c r="E999" s="1">
        <v>0</v>
      </c>
      <c r="F999" s="1">
        <v>0</v>
      </c>
      <c r="G999" s="2">
        <f t="shared" si="22"/>
        <v>283.06128000000001</v>
      </c>
      <c r="H999" s="2">
        <f t="shared" si="19"/>
        <v>0.21999999999934516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19999.740000000002</v>
      </c>
      <c r="D1000" s="1">
        <f>BILANCA!E22</f>
        <v>24132.37</v>
      </c>
      <c r="E1000" s="1">
        <v>0</v>
      </c>
      <c r="F1000" s="1">
        <v>0</v>
      </c>
      <c r="G1000" s="2">
        <f t="shared" si="22"/>
        <v>1160.4961600000001</v>
      </c>
      <c r="H1000" s="2">
        <f t="shared" si="19"/>
        <v>0.62999999999738066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5127.6499999999996</v>
      </c>
      <c r="D1002" s="1">
        <f>BILANCA!E24</f>
        <v>5127.6499999999996</v>
      </c>
      <c r="E1002" s="1">
        <v>0</v>
      </c>
      <c r="F1002" s="1">
        <v>0</v>
      </c>
      <c r="G1002" s="2">
        <f t="shared" si="22"/>
        <v>292.27605</v>
      </c>
      <c r="H1002" s="2">
        <f t="shared" si="19"/>
        <v>0.7000000000007276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31253.84</v>
      </c>
      <c r="D1003" s="1">
        <f>BILANCA!E25</f>
        <v>31253.84</v>
      </c>
      <c r="E1003" s="1">
        <v>0</v>
      </c>
      <c r="F1003" s="1">
        <v>0</v>
      </c>
      <c r="G1003" s="2">
        <f t="shared" si="22"/>
        <v>1875.2304000000001</v>
      </c>
      <c r="H1003" s="2">
        <f t="shared" si="19"/>
        <v>0.31999999999970896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35387.83</v>
      </c>
      <c r="D1004" s="1">
        <f>BILANCA!E26</f>
        <v>35387.83</v>
      </c>
      <c r="E1004" s="1">
        <v>0</v>
      </c>
      <c r="F1004" s="1">
        <v>0</v>
      </c>
      <c r="G1004" s="2">
        <f t="shared" si="22"/>
        <v>2229.4332899999999</v>
      </c>
      <c r="H1004" s="2">
        <f t="shared" si="19"/>
        <v>0.33999999999650754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160599.35999999999</v>
      </c>
      <c r="D1006" s="1">
        <f>BILANCA!E28</f>
        <v>213155.68</v>
      </c>
      <c r="E1006" s="1">
        <v>0</v>
      </c>
      <c r="F1006" s="1">
        <v>0</v>
      </c>
      <c r="G1006" s="2">
        <f t="shared" si="22"/>
        <v>13498.94656</v>
      </c>
      <c r="H1006" s="2">
        <f t="shared" si="19"/>
        <v>0.67999999999301508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49610.96</v>
      </c>
      <c r="D1013" s="1">
        <f>BILANCA!E35</f>
        <v>45289.88</v>
      </c>
      <c r="E1013" s="1">
        <v>0</v>
      </c>
      <c r="F1013" s="1">
        <v>0</v>
      </c>
      <c r="G1013" s="2">
        <f t="shared" si="22"/>
        <v>4205.7215999999999</v>
      </c>
      <c r="H1013" s="2">
        <f t="shared" si="19"/>
        <v>0.16000000000349246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93663.73</v>
      </c>
      <c r="D1014" s="1">
        <f>BILANCA!E36</f>
        <v>92705.12</v>
      </c>
      <c r="E1014" s="1">
        <v>0</v>
      </c>
      <c r="F1014" s="1">
        <v>0</v>
      </c>
      <c r="G1014" s="2">
        <f t="shared" si="22"/>
        <v>8651.2930699999997</v>
      </c>
      <c r="H1014" s="2">
        <f t="shared" si="19"/>
        <v>0.38999999999941792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44052.77</v>
      </c>
      <c r="D1018" s="1">
        <f>BILANCA!E40</f>
        <v>47415.24</v>
      </c>
      <c r="E1018" s="1">
        <v>0</v>
      </c>
      <c r="F1018" s="1">
        <v>0</v>
      </c>
      <c r="G1018" s="2">
        <f t="shared" si="22"/>
        <v>4860.9137499999997</v>
      </c>
      <c r="H1018" s="2">
        <f t="shared" si="19"/>
        <v>0.47000000000116415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84094.15</v>
      </c>
      <c r="D1032" s="1">
        <f>BILANCA!E54</f>
        <v>87405.13</v>
      </c>
      <c r="E1032" s="1">
        <v>0</v>
      </c>
      <c r="F1032" s="1">
        <v>0</v>
      </c>
      <c r="G1032" s="2">
        <f t="shared" si="22"/>
        <v>12686.31609</v>
      </c>
      <c r="H1032" s="2">
        <f t="shared" si="19"/>
        <v>0.27999999999883585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84094.15</v>
      </c>
      <c r="D1033" s="1">
        <f>BILANCA!E55</f>
        <v>87405.13</v>
      </c>
      <c r="E1033" s="1">
        <v>0</v>
      </c>
      <c r="F1033" s="1">
        <v>0</v>
      </c>
      <c r="G1033" s="2">
        <f t="shared" si="22"/>
        <v>12945.220499999999</v>
      </c>
      <c r="H1033" s="2">
        <f t="shared" si="19"/>
        <v>0.27999999999883585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171022.99</v>
      </c>
      <c r="D1046" s="1">
        <f>BILANCA!E68</f>
        <v>155610.13</v>
      </c>
      <c r="E1046" s="1">
        <v>0</v>
      </c>
      <c r="F1046" s="1">
        <v>0</v>
      </c>
      <c r="G1046" s="2">
        <f t="shared" si="22"/>
        <v>30381.32475</v>
      </c>
      <c r="H1046" s="2">
        <f t="shared" si="19"/>
        <v>0.14000000001396984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58687.42</v>
      </c>
      <c r="D1047" s="1">
        <f>BILANCA!E69</f>
        <v>32812.230000000003</v>
      </c>
      <c r="E1047" s="1">
        <v>0</v>
      </c>
      <c r="F1047" s="1">
        <v>0</v>
      </c>
      <c r="G1047" s="2">
        <f t="shared" si="22"/>
        <v>7955.960320000001</v>
      </c>
      <c r="H1047" s="2">
        <f t="shared" si="19"/>
        <v>0.65000000000145519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58687.42</v>
      </c>
      <c r="D1048" s="1">
        <f>BILANCA!E70</f>
        <v>32812.230000000003</v>
      </c>
      <c r="E1048" s="1">
        <v>0</v>
      </c>
      <c r="F1048" s="1">
        <v>0</v>
      </c>
      <c r="G1048" s="2">
        <f t="shared" si="22"/>
        <v>8080.2722000000012</v>
      </c>
      <c r="H1048" s="2">
        <f t="shared" si="19"/>
        <v>0.65000000000145519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58687.42</v>
      </c>
      <c r="D1050" s="1">
        <f>BILANCA!E72</f>
        <v>32812.230000000003</v>
      </c>
      <c r="E1050" s="1">
        <v>0</v>
      </c>
      <c r="F1050" s="1">
        <v>0</v>
      </c>
      <c r="G1050" s="2">
        <f t="shared" si="22"/>
        <v>8328.8959600000017</v>
      </c>
      <c r="H1050" s="2">
        <f t="shared" si="19"/>
        <v>0.65000000000145519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8694.23</v>
      </c>
      <c r="D1056" s="1">
        <f>BILANCA!E78</f>
        <v>93.8</v>
      </c>
      <c r="E1056" s="1">
        <v>0</v>
      </c>
      <c r="F1056" s="1">
        <v>0</v>
      </c>
      <c r="G1056" s="2">
        <f t="shared" si="22"/>
        <v>648.37358999999992</v>
      </c>
      <c r="H1056" s="2">
        <f t="shared" si="19"/>
        <v>0.42999999999956628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8694.23</v>
      </c>
      <c r="D1064" s="1">
        <f>BILANCA!E86</f>
        <v>93.8</v>
      </c>
      <c r="E1064" s="1">
        <v>0</v>
      </c>
      <c r="F1064" s="1">
        <v>0</v>
      </c>
      <c r="G1064" s="2">
        <f t="shared" si="22"/>
        <v>719.42822999999999</v>
      </c>
      <c r="H1064" s="2">
        <f t="shared" si="19"/>
        <v>0.42999999999956628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650.52</v>
      </c>
      <c r="D1124" s="1">
        <f>BILANCA!E146</f>
        <v>2186.37</v>
      </c>
      <c r="E1124" s="1">
        <v>0</v>
      </c>
      <c r="F1124" s="1">
        <v>0</v>
      </c>
      <c r="G1124" s="2">
        <f t="shared" si="22"/>
        <v>708.27965999999981</v>
      </c>
      <c r="H1124" s="2">
        <f t="shared" si="23"/>
        <v>0.84999999999990905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650.52</v>
      </c>
      <c r="D1138" s="1">
        <f>BILANCA!E160</f>
        <v>2186.37</v>
      </c>
      <c r="E1138" s="1">
        <v>0</v>
      </c>
      <c r="F1138" s="1">
        <v>0</v>
      </c>
      <c r="G1138" s="2">
        <f t="shared" si="22"/>
        <v>778.60529999999994</v>
      </c>
      <c r="H1138" s="2">
        <f t="shared" si="23"/>
        <v>0.84999999999990905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102990.82</v>
      </c>
      <c r="D1148" s="1">
        <f>BILANCA!E170</f>
        <v>120517.73</v>
      </c>
      <c r="E1148" s="1">
        <v>0</v>
      </c>
      <c r="F1148" s="1">
        <v>0</v>
      </c>
      <c r="G1148" s="2">
        <f t="shared" si="22"/>
        <v>56764.336199999998</v>
      </c>
      <c r="H1148" s="2">
        <f t="shared" si="23"/>
        <v>0.44999999999708962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102990.82</v>
      </c>
      <c r="D1151" s="1">
        <f>BILANCA!E173</f>
        <v>120517.73</v>
      </c>
      <c r="E1151" s="1">
        <v>0</v>
      </c>
      <c r="F1151" s="1">
        <v>0</v>
      </c>
      <c r="G1151" s="2">
        <f t="shared" si="22"/>
        <v>57796.415040000007</v>
      </c>
      <c r="H1151" s="2">
        <f t="shared" si="23"/>
        <v>0.44999999999708962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2668926.1499999994</v>
      </c>
      <c r="D1152" s="1">
        <f>BILANCA!E175</f>
        <v>2621375.3800000004</v>
      </c>
      <c r="E1152" s="1">
        <v>0</v>
      </c>
      <c r="F1152" s="1">
        <v>0</v>
      </c>
      <c r="G1152" s="2">
        <f t="shared" si="22"/>
        <v>1337073.3977900003</v>
      </c>
      <c r="H1152" s="2">
        <f t="shared" si="23"/>
        <v>0.52999999979510903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144524.96000000002</v>
      </c>
      <c r="D1153" s="1">
        <f>BILANCA!E176</f>
        <v>124697.12000000001</v>
      </c>
      <c r="E1153" s="1">
        <v>0</v>
      </c>
      <c r="F1153" s="1">
        <v>0</v>
      </c>
      <c r="G1153" s="2">
        <f t="shared" si="22"/>
        <v>66966.26400000001</v>
      </c>
      <c r="H1153" s="2">
        <f t="shared" si="23"/>
        <v>0.15999999998894054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112113.03000000001</v>
      </c>
      <c r="D1154" s="1">
        <f>BILANCA!E177</f>
        <v>124696.74</v>
      </c>
      <c r="E1154" s="1">
        <v>0</v>
      </c>
      <c r="F1154" s="1">
        <v>0</v>
      </c>
      <c r="G1154" s="2">
        <f t="shared" si="22"/>
        <v>61817.61321000001</v>
      </c>
      <c r="H1154" s="2">
        <f t="shared" si="23"/>
        <v>0.29000000000814907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99334.44</v>
      </c>
      <c r="D1155" s="1">
        <f>BILANCA!E178</f>
        <v>119092.12</v>
      </c>
      <c r="E1155" s="1">
        <v>0</v>
      </c>
      <c r="F1155" s="1">
        <v>0</v>
      </c>
      <c r="G1155" s="2">
        <f t="shared" si="22"/>
        <v>58053.212959999997</v>
      </c>
      <c r="H1155" s="2">
        <f t="shared" si="23"/>
        <v>0.55999999999767169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3999.53</v>
      </c>
      <c r="D1156" s="1">
        <f>BILANCA!E179</f>
        <v>5425.38</v>
      </c>
      <c r="E1156" s="1">
        <v>0</v>
      </c>
      <c r="F1156" s="1">
        <v>0</v>
      </c>
      <c r="G1156" s="2">
        <f t="shared" si="22"/>
        <v>2569.1001699999997</v>
      </c>
      <c r="H1156" s="2">
        <f t="shared" si="23"/>
        <v>0.84999999999990905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25.96</v>
      </c>
      <c r="D1157" s="1">
        <f>BILANCA!E180</f>
        <v>26.35</v>
      </c>
      <c r="E1157" s="1">
        <v>0</v>
      </c>
      <c r="F1157" s="1">
        <v>0</v>
      </c>
      <c r="G1157" s="2">
        <f t="shared" si="22"/>
        <v>13.68684</v>
      </c>
      <c r="H1157" s="2">
        <f t="shared" si="23"/>
        <v>0.39000000000000057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25.96</v>
      </c>
      <c r="D1160" s="1">
        <f>BILANCA!E183</f>
        <v>26.35</v>
      </c>
      <c r="E1160" s="1">
        <v>0</v>
      </c>
      <c r="F1160" s="1">
        <v>0</v>
      </c>
      <c r="G1160" s="2">
        <f t="shared" si="22"/>
        <v>13.92282</v>
      </c>
      <c r="H1160" s="2">
        <f t="shared" si="23"/>
        <v>0.39000000000000057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8753.1</v>
      </c>
      <c r="D1165" s="1">
        <f>BILANCA!E188</f>
        <v>152.88999999999999</v>
      </c>
      <c r="E1165" s="1">
        <v>0</v>
      </c>
      <c r="F1165" s="1">
        <v>0</v>
      </c>
      <c r="G1165" s="2">
        <f t="shared" si="22"/>
        <v>1648.7161599999999</v>
      </c>
      <c r="H1165" s="2">
        <f t="shared" si="23"/>
        <v>0.21000000000037744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32411.93</v>
      </c>
      <c r="D1166" s="1">
        <f>BILANCA!E189</f>
        <v>0.38</v>
      </c>
      <c r="E1166" s="1">
        <v>0</v>
      </c>
      <c r="F1166" s="1">
        <v>0</v>
      </c>
      <c r="G1166" s="2">
        <f t="shared" si="22"/>
        <v>5931.5222699999995</v>
      </c>
      <c r="H1166" s="2">
        <f t="shared" si="23"/>
        <v>0.44999999999970897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2524401.1899999995</v>
      </c>
      <c r="D1214" s="1">
        <f>BILANCA!E237</f>
        <v>2496678.2600000002</v>
      </c>
      <c r="E1214" s="1">
        <v>0</v>
      </c>
      <c r="F1214" s="1">
        <v>0</v>
      </c>
      <c r="G1214" s="2">
        <f t="shared" si="22"/>
        <v>1736602.03101</v>
      </c>
      <c r="H1214" s="2">
        <f t="shared" si="23"/>
        <v>0.44999999972060323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2497903.13</v>
      </c>
      <c r="D1215" s="1">
        <f>BILANCA!E238</f>
        <v>2465765.2400000002</v>
      </c>
      <c r="E1215" s="1">
        <v>0</v>
      </c>
      <c r="F1215" s="1">
        <v>0</v>
      </c>
      <c r="G1215" s="2">
        <f t="shared" si="22"/>
        <v>1723628.5975200003</v>
      </c>
      <c r="H1215" s="2">
        <f t="shared" si="23"/>
        <v>0.37000000011175871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2497903.13</v>
      </c>
      <c r="D1216" s="1">
        <f>BILANCA!E239</f>
        <v>2465765.2400000002</v>
      </c>
      <c r="E1216" s="1">
        <v>0</v>
      </c>
      <c r="F1216" s="1">
        <v>0</v>
      </c>
      <c r="G1216" s="2">
        <f t="shared" si="22"/>
        <v>1731058.03113</v>
      </c>
      <c r="H1216" s="2">
        <f t="shared" si="23"/>
        <v>0.37000000011175871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2497903.13</v>
      </c>
      <c r="D1217" s="1">
        <f>BILANCA!E240</f>
        <v>2465765.2400000002</v>
      </c>
      <c r="E1217" s="1">
        <v>0</v>
      </c>
      <c r="F1217" s="1">
        <v>0</v>
      </c>
      <c r="G1217" s="2">
        <f t="shared" si="22"/>
        <v>1738487.4647400002</v>
      </c>
      <c r="H1217" s="2">
        <f t="shared" si="23"/>
        <v>0.37000000011175871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25847.53</v>
      </c>
      <c r="D1222" s="1">
        <f>BILANCA!E245</f>
        <v>28726.639999999999</v>
      </c>
      <c r="E1222" s="1">
        <v>0</v>
      </c>
      <c r="F1222" s="1">
        <v>0</v>
      </c>
      <c r="G1222" s="2">
        <f t="shared" si="22"/>
        <v>19908.89359</v>
      </c>
      <c r="H1222" s="2">
        <f t="shared" si="23"/>
        <v>0.83000000000174623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25847.53</v>
      </c>
      <c r="D1223" s="1">
        <f>BILANCA!E246</f>
        <v>28726.639999999999</v>
      </c>
      <c r="E1223" s="1">
        <v>0</v>
      </c>
      <c r="F1223" s="1">
        <v>0</v>
      </c>
      <c r="G1223" s="2">
        <f t="shared" si="22"/>
        <v>19992.1944</v>
      </c>
      <c r="H1223" s="2">
        <f t="shared" si="23"/>
        <v>0.83000000000174623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25847.53</v>
      </c>
      <c r="D1224" s="1">
        <f>BILANCA!E247</f>
        <v>28726.639999999999</v>
      </c>
      <c r="E1224" s="1">
        <v>0</v>
      </c>
      <c r="F1224" s="1">
        <v>0</v>
      </c>
      <c r="G1224" s="2">
        <f t="shared" si="22"/>
        <v>20075.495209999997</v>
      </c>
      <c r="H1224" s="2">
        <f t="shared" si="23"/>
        <v>0.83000000000174623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650.53</v>
      </c>
      <c r="D1232" s="1">
        <f>BILANCA!E255</f>
        <v>2186.38</v>
      </c>
      <c r="E1232" s="1">
        <v>0</v>
      </c>
      <c r="F1232" s="1">
        <v>0</v>
      </c>
      <c r="G1232" s="2">
        <f t="shared" si="22"/>
        <v>1250.7992100000001</v>
      </c>
      <c r="H1232" s="2">
        <f t="shared" si="23"/>
        <v>0.85000000000013642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35079.019999999997</v>
      </c>
      <c r="D1236" s="1">
        <f>BILANCA!E259</f>
        <v>0</v>
      </c>
      <c r="E1236" s="1">
        <v>0</v>
      </c>
      <c r="F1236" s="1">
        <v>0</v>
      </c>
      <c r="G1236" s="2">
        <f t="shared" si="22"/>
        <v>8874.9920599999987</v>
      </c>
      <c r="H1236" s="2">
        <f t="shared" si="23"/>
        <v>1.9999999996798579E-2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35079.019999999997</v>
      </c>
      <c r="D1237" s="1">
        <f>BILANCA!E260</f>
        <v>0</v>
      </c>
      <c r="E1237" s="1">
        <v>0</v>
      </c>
      <c r="F1237" s="1">
        <v>0</v>
      </c>
      <c r="G1237" s="2">
        <f t="shared" si="22"/>
        <v>8910.0710799999997</v>
      </c>
      <c r="H1237" s="2">
        <f t="shared" si="23"/>
        <v>1.9999999996798579E-2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650.52</v>
      </c>
      <c r="D1241" s="1">
        <f>BILANCA!E265</f>
        <v>2186.37</v>
      </c>
      <c r="E1241" s="1">
        <v>0</v>
      </c>
      <c r="F1241" s="1">
        <v>0</v>
      </c>
      <c r="G1241" s="2">
        <f t="shared" si="22"/>
        <v>1296.00108</v>
      </c>
      <c r="H1241" s="2">
        <f t="shared" si="23"/>
        <v>0.84999999999990905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8694.23</v>
      </c>
      <c r="D1244" s="1">
        <f>BILANCA!E268</f>
        <v>93.8</v>
      </c>
      <c r="E1244" s="1">
        <v>0</v>
      </c>
      <c r="F1244" s="1">
        <v>0</v>
      </c>
      <c r="G1244" s="2">
        <f t="shared" si="24"/>
        <v>2318.1576300000002</v>
      </c>
      <c r="H1244" s="2">
        <f t="shared" si="23"/>
        <v>0.42999999999956628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112113.03</v>
      </c>
      <c r="D1264" s="1">
        <f>BILANCA!E288</f>
        <v>124696.74</v>
      </c>
      <c r="E1264" s="1">
        <v>0</v>
      </c>
      <c r="F1264" s="1">
        <v>0</v>
      </c>
      <c r="G1264" s="2">
        <f t="shared" si="24"/>
        <v>101583.32931000002</v>
      </c>
      <c r="H1264" s="2">
        <f t="shared" si="23"/>
        <v>0.28999999999359716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32411.93</v>
      </c>
      <c r="D1266" s="1">
        <f>BILANCA!E290</f>
        <v>0.38</v>
      </c>
      <c r="E1266" s="1">
        <v>0</v>
      </c>
      <c r="F1266" s="1">
        <v>0</v>
      </c>
      <c r="G1266" s="2">
        <f t="shared" si="24"/>
        <v>9172.7912699999997</v>
      </c>
      <c r="H1266" s="2">
        <f t="shared" si="23"/>
        <v>0.44999999999970897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99.08</v>
      </c>
      <c r="E1274" s="1">
        <v>0</v>
      </c>
      <c r="F1274" s="1">
        <v>0</v>
      </c>
      <c r="G1274" s="2">
        <f t="shared" si="24"/>
        <v>57.664559999999994</v>
      </c>
      <c r="H1274" s="2">
        <f t="shared" si="23"/>
        <v>7.9999999999998295E-2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8753.1</v>
      </c>
      <c r="D1278" s="1">
        <f>BILANCA!E302</f>
        <v>53.81</v>
      </c>
      <c r="E1278" s="1">
        <v>0</v>
      </c>
      <c r="F1278" s="1">
        <v>0</v>
      </c>
      <c r="G1278" s="2">
        <f t="shared" si="24"/>
        <v>2613.9123999999997</v>
      </c>
      <c r="H1278" s="2">
        <f t="shared" si="23"/>
        <v>0.29000000000036152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1361188.1199999999</v>
      </c>
      <c r="D1408" s="1">
        <f>'RAS-funkcijski'!E114</f>
        <v>1672536.3699999999</v>
      </c>
      <c r="E1408" s="1">
        <v>0</v>
      </c>
      <c r="F1408" s="1">
        <v>0</v>
      </c>
      <c r="G1408" s="2">
        <f t="shared" si="24"/>
        <v>517688.69459999993</v>
      </c>
      <c r="H1408" s="2">
        <f t="shared" si="27"/>
        <v>0.48999999975785613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1251443.22</v>
      </c>
      <c r="D1409" s="1">
        <f>'RAS-funkcijski'!E115</f>
        <v>1571894.97</v>
      </c>
      <c r="E1409" s="1">
        <v>0</v>
      </c>
      <c r="F1409" s="1">
        <v>0</v>
      </c>
      <c r="G1409" s="2">
        <f t="shared" si="24"/>
        <v>487870.88075999997</v>
      </c>
      <c r="H1409" s="2">
        <f t="shared" si="27"/>
        <v>0.25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1251443.22</v>
      </c>
      <c r="D1411" s="1">
        <f>'RAS-funkcijski'!E117</f>
        <v>1571894.97</v>
      </c>
      <c r="E1411" s="1">
        <v>0</v>
      </c>
      <c r="F1411" s="1">
        <v>0</v>
      </c>
      <c r="G1411" s="2">
        <f t="shared" si="24"/>
        <v>496661.34708000004</v>
      </c>
      <c r="H1411" s="2">
        <f t="shared" si="27"/>
        <v>0.25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109744.9</v>
      </c>
      <c r="D1420" s="1">
        <f>'RAS-funkcijski'!E126</f>
        <v>100641.4</v>
      </c>
      <c r="E1420" s="1">
        <v>0</v>
      </c>
      <c r="F1420" s="1">
        <v>0</v>
      </c>
      <c r="G1420" s="2">
        <f t="shared" si="24"/>
        <v>37945.379399999998</v>
      </c>
      <c r="H1420" s="2">
        <f t="shared" si="27"/>
        <v>0.5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1361188.1199999999</v>
      </c>
      <c r="D1435" s="13">
        <f>'RAS-funkcijski'!E141</f>
        <v>1672536.3699999999</v>
      </c>
      <c r="E1435" s="13">
        <v>0</v>
      </c>
      <c r="F1435" s="13">
        <v>0</v>
      </c>
      <c r="G1435" s="14">
        <f t="shared" si="24"/>
        <v>644757.73782000004</v>
      </c>
      <c r="H1435" s="14">
        <f t="shared" si="27"/>
        <v>0.48999999975785613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34897.54</v>
      </c>
      <c r="D1436" s="6">
        <f>'P-VRIO'!E5</f>
        <v>0</v>
      </c>
      <c r="E1436" s="6">
        <v>0</v>
      </c>
      <c r="F1436" s="6">
        <v>0</v>
      </c>
      <c r="G1436" s="7">
        <f t="shared" si="24"/>
        <v>34.897539999999999</v>
      </c>
      <c r="H1436" s="7">
        <f t="shared" si="27"/>
        <v>0.45999999999912689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34897.54</v>
      </c>
      <c r="D1453" s="1">
        <f>'P-VRIO'!E22</f>
        <v>0</v>
      </c>
      <c r="E1453" s="1">
        <v>0</v>
      </c>
      <c r="F1453" s="1">
        <v>0</v>
      </c>
      <c r="G1453" s="2">
        <f t="shared" si="24"/>
        <v>628.15571999999997</v>
      </c>
      <c r="H1453" s="2">
        <f t="shared" si="27"/>
        <v>0.45999999999912689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34897.54</v>
      </c>
      <c r="D1454" s="1">
        <f>'P-VRIO'!E23</f>
        <v>0</v>
      </c>
      <c r="E1454" s="1">
        <v>0</v>
      </c>
      <c r="F1454" s="1">
        <v>0</v>
      </c>
      <c r="G1454" s="2">
        <f t="shared" si="24"/>
        <v>663.05326000000002</v>
      </c>
      <c r="H1454" s="2">
        <f t="shared" si="27"/>
        <v>0.45999999999912689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34897.54</v>
      </c>
      <c r="D1455" s="1">
        <f>'P-VRIO'!E24</f>
        <v>0</v>
      </c>
      <c r="E1455" s="1">
        <v>0</v>
      </c>
      <c r="F1455" s="1">
        <v>0</v>
      </c>
      <c r="G1455" s="2">
        <f t="shared" si="24"/>
        <v>697.95080000000007</v>
      </c>
      <c r="H1455" s="2">
        <f t="shared" si="27"/>
        <v>0.45999999999912689</v>
      </c>
      <c r="I1455" s="10">
        <f t="shared" ref="I1455:I1460" si="30">G1455*H1455</f>
        <v>321.05736799939064</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144524.96</v>
      </c>
      <c r="D1480" s="6"/>
      <c r="E1480" s="6">
        <v>0</v>
      </c>
      <c r="F1480" s="6">
        <v>0</v>
      </c>
      <c r="G1480" s="7">
        <f t="shared" ref="G1480:G1580" si="34">B1480/1000*C1480</f>
        <v>144.52495999999999</v>
      </c>
      <c r="H1480" s="7">
        <f t="shared" ref="H1480:H1580" si="35">ABS(C1480-ROUND(C1480,0))</f>
        <v>4.0000000008149073E-2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1675962.18</v>
      </c>
      <c r="D1481" s="1">
        <v>0</v>
      </c>
      <c r="E1481" s="1">
        <v>0</v>
      </c>
      <c r="F1481" s="1">
        <v>0</v>
      </c>
      <c r="G1481" s="2">
        <f t="shared" si="34"/>
        <v>3351.92436</v>
      </c>
      <c r="H1481" s="2">
        <f t="shared" si="35"/>
        <v>0.17999999993480742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152.88999999999999</v>
      </c>
      <c r="D1482" s="1">
        <v>0</v>
      </c>
      <c r="E1482" s="1">
        <v>0</v>
      </c>
      <c r="F1482" s="1">
        <v>0</v>
      </c>
      <c r="G1482" s="2">
        <f t="shared" si="34"/>
        <v>0.45866999999999997</v>
      </c>
      <c r="H1482" s="2">
        <f t="shared" si="35"/>
        <v>0.11000000000001364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1641571.4100000001</v>
      </c>
      <c r="D1483" s="1">
        <v>0</v>
      </c>
      <c r="E1483" s="1">
        <v>0</v>
      </c>
      <c r="F1483" s="1">
        <v>0</v>
      </c>
      <c r="G1483" s="2">
        <f t="shared" si="34"/>
        <v>6566.285640000001</v>
      </c>
      <c r="H1483" s="2">
        <f t="shared" si="35"/>
        <v>0.41000000014901161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1448000.91</v>
      </c>
      <c r="D1484" s="1">
        <v>0</v>
      </c>
      <c r="E1484" s="1">
        <v>0</v>
      </c>
      <c r="F1484" s="1">
        <v>0</v>
      </c>
      <c r="G1484" s="2">
        <f t="shared" si="34"/>
        <v>7240.0045499999997</v>
      </c>
      <c r="H1484" s="2">
        <f t="shared" si="35"/>
        <v>9.0000000083819032E-2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95653.83</v>
      </c>
      <c r="D1485" s="1">
        <v>0</v>
      </c>
      <c r="E1485" s="1">
        <v>0</v>
      </c>
      <c r="F1485" s="1">
        <v>0</v>
      </c>
      <c r="G1485" s="2">
        <f t="shared" si="34"/>
        <v>573.92298000000005</v>
      </c>
      <c r="H1485" s="2">
        <f t="shared" si="35"/>
        <v>0.16999999999825377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299.8</v>
      </c>
      <c r="D1486" s="1">
        <v>0</v>
      </c>
      <c r="E1486" s="1">
        <v>0</v>
      </c>
      <c r="F1486" s="1">
        <v>0</v>
      </c>
      <c r="G1486" s="2">
        <f t="shared" si="34"/>
        <v>2.0986000000000002</v>
      </c>
      <c r="H1486" s="2">
        <f t="shared" si="35"/>
        <v>0.19999999999998863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96676.37</v>
      </c>
      <c r="D1489" s="1">
        <v>0</v>
      </c>
      <c r="E1489" s="1">
        <v>0</v>
      </c>
      <c r="F1489" s="1">
        <v>0</v>
      </c>
      <c r="G1489" s="2">
        <f t="shared" si="34"/>
        <v>966.76369999999997</v>
      </c>
      <c r="H1489" s="2">
        <f t="shared" si="35"/>
        <v>0.36999999999534339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940.5</v>
      </c>
      <c r="D1490" s="1">
        <v>0</v>
      </c>
      <c r="E1490" s="1">
        <v>0</v>
      </c>
      <c r="F1490" s="1">
        <v>0</v>
      </c>
      <c r="G1490" s="2">
        <f t="shared" si="34"/>
        <v>10.345499999999999</v>
      </c>
      <c r="H1490" s="2">
        <f t="shared" si="35"/>
        <v>0.5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34237.879999999997</v>
      </c>
      <c r="D1492" s="1">
        <v>0</v>
      </c>
      <c r="E1492" s="1">
        <v>0</v>
      </c>
      <c r="F1492" s="1">
        <v>0</v>
      </c>
      <c r="G1492" s="2">
        <f t="shared" si="34"/>
        <v>445.09243999999995</v>
      </c>
      <c r="H1492" s="2">
        <f t="shared" si="35"/>
        <v>0.12000000000261934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1695790.0199999996</v>
      </c>
      <c r="D1499" s="1">
        <v>0</v>
      </c>
      <c r="E1499" s="1">
        <v>0</v>
      </c>
      <c r="F1499" s="1">
        <v>0</v>
      </c>
      <c r="G1499" s="2">
        <f t="shared" si="34"/>
        <v>33915.800399999993</v>
      </c>
      <c r="H1499" s="2">
        <f t="shared" si="35"/>
        <v>1.9999999552965164E-2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15533</v>
      </c>
      <c r="D1500" s="1">
        <v>0</v>
      </c>
      <c r="E1500" s="1">
        <v>0</v>
      </c>
      <c r="F1500" s="1">
        <v>0</v>
      </c>
      <c r="G1500" s="2">
        <f t="shared" si="34"/>
        <v>326.19300000000004</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1613607.5899999996</v>
      </c>
      <c r="D1501" s="1">
        <v>0</v>
      </c>
      <c r="E1501" s="1">
        <v>0</v>
      </c>
      <c r="F1501" s="1">
        <v>0</v>
      </c>
      <c r="G1501" s="2">
        <f t="shared" si="34"/>
        <v>35499.366979999992</v>
      </c>
      <c r="H1501" s="2">
        <f t="shared" si="35"/>
        <v>0.41000000038184226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1428243.23</v>
      </c>
      <c r="D1502" s="1">
        <v>0</v>
      </c>
      <c r="E1502" s="1">
        <v>0</v>
      </c>
      <c r="F1502" s="1">
        <v>0</v>
      </c>
      <c r="G1502" s="2">
        <f t="shared" si="34"/>
        <v>32849.594290000001</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86899.63</v>
      </c>
      <c r="D1503" s="1">
        <v>0</v>
      </c>
      <c r="E1503" s="1">
        <v>0</v>
      </c>
      <c r="F1503" s="1">
        <v>0</v>
      </c>
      <c r="G1503" s="2">
        <f t="shared" si="34"/>
        <v>2085.59112</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299.41000000000003</v>
      </c>
      <c r="D1504" s="1">
        <v>0</v>
      </c>
      <c r="E1504" s="1">
        <v>0</v>
      </c>
      <c r="F1504" s="1">
        <v>0</v>
      </c>
      <c r="G1504" s="2">
        <f t="shared" si="34"/>
        <v>7.4852500000000006</v>
      </c>
      <c r="H1504" s="2">
        <f t="shared" si="35"/>
        <v>0.41000000000002501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96676.37</v>
      </c>
      <c r="D1507" s="1">
        <v>0</v>
      </c>
      <c r="E1507" s="1">
        <v>0</v>
      </c>
      <c r="F1507" s="1">
        <v>0</v>
      </c>
      <c r="G1507" s="2">
        <f t="shared" si="34"/>
        <v>2706.9383600000001</v>
      </c>
      <c r="H1507" s="2">
        <f t="shared" si="35"/>
        <v>0.36999999999534339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940.5</v>
      </c>
      <c r="D1508" s="1">
        <v>0</v>
      </c>
      <c r="E1508" s="1">
        <v>0</v>
      </c>
      <c r="F1508" s="1">
        <v>0</v>
      </c>
      <c r="G1508" s="2">
        <f t="shared" si="34"/>
        <v>27.2745</v>
      </c>
      <c r="H1508" s="2">
        <f t="shared" si="35"/>
        <v>0.5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548.45000000000005</v>
      </c>
      <c r="D1509" s="1">
        <v>0</v>
      </c>
      <c r="E1509" s="1">
        <v>0</v>
      </c>
      <c r="F1509" s="1">
        <v>0</v>
      </c>
      <c r="G1509" s="2">
        <f t="shared" si="34"/>
        <v>16.453500000000002</v>
      </c>
      <c r="H1509" s="2">
        <f t="shared" si="35"/>
        <v>0.45000000000004547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66649.429999999993</v>
      </c>
      <c r="D1510" s="1">
        <v>0</v>
      </c>
      <c r="E1510" s="1">
        <v>0</v>
      </c>
      <c r="F1510" s="1">
        <v>0</v>
      </c>
      <c r="G1510" s="2">
        <f t="shared" si="34"/>
        <v>2066.1323299999999</v>
      </c>
      <c r="H1510" s="2">
        <f t="shared" si="35"/>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124697.12000000034</v>
      </c>
      <c r="D1517" s="1">
        <v>0</v>
      </c>
      <c r="E1517" s="1">
        <v>0</v>
      </c>
      <c r="F1517" s="1">
        <v>0</v>
      </c>
      <c r="G1517" s="2">
        <f t="shared" si="34"/>
        <v>4738.4905600000129</v>
      </c>
      <c r="H1517" s="2">
        <f t="shared" si="35"/>
        <v>0.12000000034458935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124697.12000000001</v>
      </c>
      <c r="D1576" s="1">
        <v>0</v>
      </c>
      <c r="E1576" s="1">
        <v>0</v>
      </c>
      <c r="F1576" s="1">
        <v>0</v>
      </c>
      <c r="G1576" s="2">
        <f t="shared" si="34"/>
        <v>12095.620640000001</v>
      </c>
      <c r="H1576" s="2">
        <f t="shared" si="35"/>
        <v>0.1200000000098953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152.88999999999999</v>
      </c>
      <c r="D1577" s="1">
        <v>0</v>
      </c>
      <c r="E1577" s="1">
        <v>0</v>
      </c>
      <c r="F1577" s="1">
        <v>0</v>
      </c>
      <c r="G1577" s="2">
        <f t="shared" si="34"/>
        <v>14.983219999999999</v>
      </c>
      <c r="H1577" s="2">
        <f t="shared" si="35"/>
        <v>0.11000000000001364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124543.85</v>
      </c>
      <c r="D1578" s="1">
        <v>0</v>
      </c>
      <c r="E1578" s="1">
        <v>0</v>
      </c>
      <c r="F1578" s="1">
        <v>0</v>
      </c>
      <c r="G1578" s="2">
        <f t="shared" si="34"/>
        <v>12329.841150000002</v>
      </c>
      <c r="H1578" s="2">
        <f t="shared" si="35"/>
        <v>0.14999999999417923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0.38</v>
      </c>
      <c r="D1579" s="1">
        <v>0</v>
      </c>
      <c r="E1579" s="1">
        <v>0</v>
      </c>
      <c r="F1579" s="1">
        <v>0</v>
      </c>
      <c r="G1579" s="2">
        <f t="shared" si="34"/>
        <v>3.8000000000000006E-2</v>
      </c>
      <c r="H1579" s="2">
        <f t="shared" si="35"/>
        <v>0.38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10063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1371029.64</v>
      </c>
      <c r="I16" s="170">
        <f>'PR-RAS'!E6</f>
        <v>1675415.48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1342936.9</v>
      </c>
      <c r="I17" s="170">
        <f>'PR-RAS'!E151</f>
        <v>1658145.2100000002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25847.530000000021</v>
      </c>
      <c r="I18" s="170">
        <f>'PR-RAS'!E645</f>
        <v>28726.639999999868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2497903.1599999997</v>
      </c>
      <c r="I20" s="173">
        <f>BILANCA!E7</f>
        <v>2465765.2499999995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171022.99</v>
      </c>
      <c r="I21" s="175">
        <f>BILANCA!E68</f>
        <v>155610.13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144524.96000000002</v>
      </c>
      <c r="I22" s="175">
        <f>BILANCA!E176</f>
        <v>124697.12000000001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2524401.1899999995</v>
      </c>
      <c r="I23" s="177">
        <f>BILANCA!E237</f>
        <v>2496678.2600000002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1361188.1199999999</v>
      </c>
      <c r="I27" s="175">
        <f>'RAS-funkcijski'!E114</f>
        <v>1672536.3699999999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1361188.1199999999</v>
      </c>
      <c r="I28" s="179">
        <f>'RAS-funkcijski'!E141</f>
        <v>1672536.3699999999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34897.54</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34897.54</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144524.96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124697.12000000034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124697.12000000001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82"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1371029.64</v>
      </c>
      <c r="E6" s="51">
        <f>E7+E44+E50+E82+E106+E124+E133+E139</f>
        <v>1675415.48</v>
      </c>
      <c r="F6" s="52">
        <f t="shared" ref="F6:F131" si="0">IF(D6&lt;&gt;0,IF(E6/D6&gt;=100,"&gt;&gt;100",E6/D6*100),"-")</f>
        <v>122.20125890203222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1280883.74</v>
      </c>
      <c r="E50" s="51">
        <f>E51+E54+E59+E62+E65+E68+E71+E74+E77</f>
        <v>1595145.58</v>
      </c>
      <c r="F50" s="52">
        <f t="shared" si="0"/>
        <v>124.53476691022716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1238597.79</v>
      </c>
      <c r="E68" s="51">
        <f t="shared" si="15"/>
        <v>1564290.71</v>
      </c>
      <c r="F68" s="52">
        <f t="shared" si="0"/>
        <v>126.29529316373154</v>
      </c>
    </row>
    <row r="69" spans="1:6" ht="12.75" customHeight="1" x14ac:dyDescent="0.2">
      <c r="A69" s="53" t="s">
        <v>184</v>
      </c>
      <c r="B69" s="85" t="s">
        <v>185</v>
      </c>
      <c r="C69" s="50" t="s">
        <v>184</v>
      </c>
      <c r="D69" s="242">
        <v>1235163.3600000001</v>
      </c>
      <c r="E69" s="242">
        <v>1557420.45</v>
      </c>
      <c r="F69" s="52">
        <f t="shared" si="0"/>
        <v>126.09024040350418</v>
      </c>
    </row>
    <row r="70" spans="1:6" ht="24" x14ac:dyDescent="0.2">
      <c r="A70" s="53" t="s">
        <v>186</v>
      </c>
      <c r="B70" s="85" t="s">
        <v>187</v>
      </c>
      <c r="C70" s="50" t="s">
        <v>186</v>
      </c>
      <c r="D70" s="242">
        <v>3434.43</v>
      </c>
      <c r="E70" s="242">
        <v>6870.26</v>
      </c>
      <c r="F70" s="52">
        <f t="shared" si="0"/>
        <v>200.04076367839789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25382.400000000001</v>
      </c>
      <c r="E74" s="51">
        <f t="shared" si="17"/>
        <v>26984.6</v>
      </c>
      <c r="F74" s="52">
        <f t="shared" si="0"/>
        <v>106.31224785678263</v>
      </c>
    </row>
    <row r="75" spans="1:6" ht="12.75" customHeight="1" x14ac:dyDescent="0.2">
      <c r="A75" s="53" t="s">
        <v>196</v>
      </c>
      <c r="B75" s="85" t="s">
        <v>197</v>
      </c>
      <c r="C75" s="50" t="s">
        <v>196</v>
      </c>
      <c r="D75" s="242">
        <v>25382.400000000001</v>
      </c>
      <c r="E75" s="242">
        <v>26984.6</v>
      </c>
      <c r="F75" s="52">
        <f t="shared" si="0"/>
        <v>106.31224785678263</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16903.55</v>
      </c>
      <c r="E77" s="51">
        <f t="shared" si="18"/>
        <v>3870.27</v>
      </c>
      <c r="F77" s="52">
        <f t="shared" si="0"/>
        <v>22.896196361119411</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16903.55</v>
      </c>
      <c r="E80" s="242">
        <v>3870.27</v>
      </c>
      <c r="F80" s="52">
        <f t="shared" si="0"/>
        <v>22.896196361119411</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1270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1270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1270</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10034.700000000001</v>
      </c>
      <c r="E124" s="51">
        <f t="shared" si="27"/>
        <v>10799.9</v>
      </c>
      <c r="F124" s="52">
        <f t="shared" si="0"/>
        <v>107.62553937835708</v>
      </c>
    </row>
    <row r="125" spans="1:6" ht="12.75" customHeight="1" x14ac:dyDescent="0.2">
      <c r="A125" s="53">
        <v>661</v>
      </c>
      <c r="B125" s="86" t="s">
        <v>296</v>
      </c>
      <c r="C125" s="50" t="s">
        <v>297</v>
      </c>
      <c r="D125" s="51">
        <f t="shared" ref="D125:E125" si="28">SUM(D126:D127)</f>
        <v>8494.83</v>
      </c>
      <c r="E125" s="51">
        <f t="shared" si="28"/>
        <v>9424.9</v>
      </c>
      <c r="F125" s="52">
        <f t="shared" si="0"/>
        <v>110.94865936104665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8494.83</v>
      </c>
      <c r="E127" s="242">
        <v>9424.9</v>
      </c>
      <c r="F127" s="52">
        <f t="shared" si="0"/>
        <v>110.94865936104665</v>
      </c>
    </row>
    <row r="128" spans="1:6" ht="24" x14ac:dyDescent="0.2">
      <c r="A128" s="53">
        <v>663</v>
      </c>
      <c r="B128" s="231" t="s">
        <v>302</v>
      </c>
      <c r="C128" s="50" t="s">
        <v>303</v>
      </c>
      <c r="D128" s="51">
        <f t="shared" ref="D128:E128" si="29">SUM(D129:D132)</f>
        <v>1539.87</v>
      </c>
      <c r="E128" s="51">
        <f t="shared" si="29"/>
        <v>1375</v>
      </c>
      <c r="F128" s="52">
        <f t="shared" si="0"/>
        <v>89.293252027768588</v>
      </c>
    </row>
    <row r="129" spans="1:6" ht="12.75" customHeight="1" x14ac:dyDescent="0.2">
      <c r="A129" s="53">
        <v>6631</v>
      </c>
      <c r="B129" s="86" t="s">
        <v>304</v>
      </c>
      <c r="C129" s="50" t="s">
        <v>305</v>
      </c>
      <c r="D129" s="242">
        <v>1539.87</v>
      </c>
      <c r="E129" s="242">
        <v>1375</v>
      </c>
      <c r="F129" s="52">
        <f t="shared" si="0"/>
        <v>89.293252027768588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80111.199999999997</v>
      </c>
      <c r="E133" s="51">
        <f t="shared" si="30"/>
        <v>68200</v>
      </c>
      <c r="F133" s="52">
        <f t="shared" ref="F133:F223" si="31">IF(D133&lt;&gt;0,IF(E133/D133&gt;=100,"&gt;&gt;100",E133/D133*100),"-")</f>
        <v>85.13166698289379</v>
      </c>
    </row>
    <row r="134" spans="1:6" ht="24" x14ac:dyDescent="0.2">
      <c r="A134" s="53">
        <v>671</v>
      </c>
      <c r="B134" s="232" t="s">
        <v>314</v>
      </c>
      <c r="C134" s="50" t="s">
        <v>315</v>
      </c>
      <c r="D134" s="51">
        <f t="shared" ref="D134:E134" si="32">SUM(D135:D137)</f>
        <v>80111.199999999997</v>
      </c>
      <c r="E134" s="51">
        <f t="shared" si="32"/>
        <v>68200</v>
      </c>
      <c r="F134" s="52">
        <f t="shared" si="31"/>
        <v>85.13166698289379</v>
      </c>
    </row>
    <row r="135" spans="1:6" ht="12.75" customHeight="1" x14ac:dyDescent="0.2">
      <c r="A135" s="53">
        <v>6711</v>
      </c>
      <c r="B135" s="85" t="s">
        <v>316</v>
      </c>
      <c r="C135" s="50" t="s">
        <v>317</v>
      </c>
      <c r="D135" s="242">
        <v>67523.7</v>
      </c>
      <c r="E135" s="242">
        <v>68100</v>
      </c>
      <c r="F135" s="52">
        <f t="shared" si="31"/>
        <v>100.85347811212952</v>
      </c>
    </row>
    <row r="136" spans="1:6" ht="24" x14ac:dyDescent="0.2">
      <c r="A136" s="53">
        <v>6712</v>
      </c>
      <c r="B136" s="232" t="s">
        <v>318</v>
      </c>
      <c r="C136" s="50" t="s">
        <v>319</v>
      </c>
      <c r="D136" s="242">
        <v>12587.5</v>
      </c>
      <c r="E136" s="242">
        <v>100</v>
      </c>
      <c r="F136" s="52">
        <f t="shared" si="31"/>
        <v>0.79443892750744782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1342936.9</v>
      </c>
      <c r="E151" s="51">
        <f t="shared" si="35"/>
        <v>1658145.2100000002</v>
      </c>
      <c r="F151" s="52">
        <f t="shared" si="31"/>
        <v>123.47156519416514</v>
      </c>
    </row>
    <row r="152" spans="1:6" ht="12.75" customHeight="1" x14ac:dyDescent="0.2">
      <c r="A152" s="53">
        <v>31</v>
      </c>
      <c r="B152" s="85" t="s">
        <v>349</v>
      </c>
      <c r="C152" s="50" t="s">
        <v>35</v>
      </c>
      <c r="D152" s="51">
        <f t="shared" ref="D152:E152" si="36">D153+D158+D159</f>
        <v>1123706.99</v>
      </c>
      <c r="E152" s="51">
        <f t="shared" si="36"/>
        <v>1420827.0400000003</v>
      </c>
      <c r="F152" s="52">
        <f t="shared" si="31"/>
        <v>126.44106093884851</v>
      </c>
    </row>
    <row r="153" spans="1:6" ht="12.75" customHeight="1" x14ac:dyDescent="0.2">
      <c r="A153" s="53">
        <v>311</v>
      </c>
      <c r="B153" s="85" t="s">
        <v>350</v>
      </c>
      <c r="C153" s="50" t="s">
        <v>351</v>
      </c>
      <c r="D153" s="51">
        <f t="shared" ref="D153:E153" si="37">SUM(D154:D157)</f>
        <v>920643.98</v>
      </c>
      <c r="E153" s="51">
        <f t="shared" si="37"/>
        <v>1180965.3700000001</v>
      </c>
      <c r="F153" s="52">
        <f t="shared" si="31"/>
        <v>128.2760106680978</v>
      </c>
    </row>
    <row r="154" spans="1:6" ht="12.75" customHeight="1" x14ac:dyDescent="0.2">
      <c r="A154" s="53">
        <v>3111</v>
      </c>
      <c r="B154" s="85" t="s">
        <v>352</v>
      </c>
      <c r="C154" s="50" t="s">
        <v>353</v>
      </c>
      <c r="D154" s="242">
        <v>884319.49</v>
      </c>
      <c r="E154" s="242">
        <v>1124722.82</v>
      </c>
      <c r="F154" s="52">
        <f t="shared" si="31"/>
        <v>127.18512174824961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9570.8799999999992</v>
      </c>
      <c r="E156" s="242">
        <v>15366.97</v>
      </c>
      <c r="F156" s="52">
        <f t="shared" si="31"/>
        <v>160.55963505968106</v>
      </c>
    </row>
    <row r="157" spans="1:6" ht="12.75" customHeight="1" x14ac:dyDescent="0.2">
      <c r="A157" s="53">
        <v>3114</v>
      </c>
      <c r="B157" s="85" t="s">
        <v>358</v>
      </c>
      <c r="C157" s="50" t="s">
        <v>359</v>
      </c>
      <c r="D157" s="242">
        <v>26753.61</v>
      </c>
      <c r="E157" s="242">
        <v>40875.58</v>
      </c>
      <c r="F157" s="52">
        <f t="shared" si="31"/>
        <v>152.78528766772035</v>
      </c>
    </row>
    <row r="158" spans="1:6" ht="12.75" customHeight="1" x14ac:dyDescent="0.2">
      <c r="A158" s="53">
        <v>312</v>
      </c>
      <c r="B158" s="85" t="s">
        <v>360</v>
      </c>
      <c r="C158" s="50" t="s">
        <v>361</v>
      </c>
      <c r="D158" s="242">
        <v>49539.199999999997</v>
      </c>
      <c r="E158" s="242">
        <v>44763.34</v>
      </c>
      <c r="F158" s="52">
        <f t="shared" si="31"/>
        <v>90.359432530198305</v>
      </c>
    </row>
    <row r="159" spans="1:6" ht="12.75" customHeight="1" x14ac:dyDescent="0.2">
      <c r="A159" s="53">
        <v>313</v>
      </c>
      <c r="B159" s="85" t="s">
        <v>362</v>
      </c>
      <c r="C159" s="50" t="s">
        <v>363</v>
      </c>
      <c r="D159" s="51">
        <f t="shared" ref="D159:E159" si="38">SUM(D160:D162)</f>
        <v>153523.81</v>
      </c>
      <c r="E159" s="51">
        <f t="shared" si="38"/>
        <v>195098.33</v>
      </c>
      <c r="F159" s="52">
        <f t="shared" si="31"/>
        <v>127.08017733535924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153518.79</v>
      </c>
      <c r="E161" s="242">
        <v>195098.33</v>
      </c>
      <c r="F161" s="52">
        <f t="shared" si="31"/>
        <v>127.08433280382158</v>
      </c>
    </row>
    <row r="162" spans="1:6" ht="12.75" customHeight="1" x14ac:dyDescent="0.2">
      <c r="A162" s="53">
        <v>3133</v>
      </c>
      <c r="B162" s="85" t="s">
        <v>367</v>
      </c>
      <c r="C162" s="50" t="s">
        <v>368</v>
      </c>
      <c r="D162" s="242">
        <v>5.0199999999999996</v>
      </c>
      <c r="E162" s="242"/>
      <c r="F162" s="52">
        <f t="shared" si="31"/>
        <v>0</v>
      </c>
    </row>
    <row r="163" spans="1:6" ht="12.75" customHeight="1" x14ac:dyDescent="0.2">
      <c r="A163" s="53">
        <v>32</v>
      </c>
      <c r="B163" s="85" t="s">
        <v>369</v>
      </c>
      <c r="C163" s="50" t="s">
        <v>370</v>
      </c>
      <c r="D163" s="51">
        <f t="shared" ref="D163:E163" si="39">D164+D169+D177+D187+D188</f>
        <v>108137.74999999999</v>
      </c>
      <c r="E163" s="51">
        <f t="shared" si="39"/>
        <v>118605.6</v>
      </c>
      <c r="F163" s="52">
        <f t="shared" si="31"/>
        <v>109.68010708563847</v>
      </c>
    </row>
    <row r="164" spans="1:6" ht="12.75" customHeight="1" x14ac:dyDescent="0.2">
      <c r="A164" s="53">
        <v>321</v>
      </c>
      <c r="B164" s="85" t="s">
        <v>371</v>
      </c>
      <c r="C164" s="50" t="s">
        <v>372</v>
      </c>
      <c r="D164" s="51">
        <f t="shared" ref="D164:E164" si="40">SUM(D165:D168)</f>
        <v>39913.11</v>
      </c>
      <c r="E164" s="51">
        <f t="shared" si="40"/>
        <v>45980.67</v>
      </c>
      <c r="F164" s="52">
        <f t="shared" si="31"/>
        <v>115.20192237588101</v>
      </c>
    </row>
    <row r="165" spans="1:6" ht="12.75" customHeight="1" x14ac:dyDescent="0.2">
      <c r="A165" s="53">
        <v>3211</v>
      </c>
      <c r="B165" s="85" t="s">
        <v>373</v>
      </c>
      <c r="C165" s="50" t="s">
        <v>374</v>
      </c>
      <c r="D165" s="242">
        <v>26985.79</v>
      </c>
      <c r="E165" s="242">
        <v>31095.7</v>
      </c>
      <c r="F165" s="52">
        <f t="shared" si="31"/>
        <v>115.22990433113132</v>
      </c>
    </row>
    <row r="166" spans="1:6" ht="12.75" customHeight="1" x14ac:dyDescent="0.2">
      <c r="A166" s="53">
        <v>3212</v>
      </c>
      <c r="B166" s="85" t="s">
        <v>375</v>
      </c>
      <c r="C166" s="50" t="s">
        <v>376</v>
      </c>
      <c r="D166" s="242">
        <v>11388.27</v>
      </c>
      <c r="E166" s="242">
        <v>14674.97</v>
      </c>
      <c r="F166" s="52">
        <f t="shared" si="31"/>
        <v>128.86039758453214</v>
      </c>
    </row>
    <row r="167" spans="1:6" ht="12.75" customHeight="1" x14ac:dyDescent="0.2">
      <c r="A167" s="53">
        <v>3213</v>
      </c>
      <c r="B167" s="85" t="s">
        <v>377</v>
      </c>
      <c r="C167" s="50" t="s">
        <v>378</v>
      </c>
      <c r="D167" s="242">
        <v>1539.05</v>
      </c>
      <c r="E167" s="242">
        <v>210</v>
      </c>
      <c r="F167" s="52">
        <f t="shared" si="31"/>
        <v>13.644780871316723</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34955.369999999995</v>
      </c>
      <c r="E169" s="51">
        <f t="shared" si="41"/>
        <v>33833.08</v>
      </c>
      <c r="F169" s="52">
        <f t="shared" si="31"/>
        <v>96.789363122175516</v>
      </c>
    </row>
    <row r="170" spans="1:6" ht="12.75" customHeight="1" x14ac:dyDescent="0.2">
      <c r="A170" s="53">
        <v>3221</v>
      </c>
      <c r="B170" s="85" t="s">
        <v>383</v>
      </c>
      <c r="C170" s="50" t="s">
        <v>384</v>
      </c>
      <c r="D170" s="242">
        <v>9770.19</v>
      </c>
      <c r="E170" s="242">
        <v>8631.98</v>
      </c>
      <c r="F170" s="52">
        <f t="shared" si="31"/>
        <v>88.350175380417369</v>
      </c>
    </row>
    <row r="171" spans="1:6" ht="12.75" customHeight="1" x14ac:dyDescent="0.2">
      <c r="A171" s="53">
        <v>3222</v>
      </c>
      <c r="B171" s="85" t="s">
        <v>385</v>
      </c>
      <c r="C171" s="50" t="s">
        <v>386</v>
      </c>
      <c r="D171" s="242">
        <v>4443.28</v>
      </c>
      <c r="E171" s="242">
        <v>3965.03</v>
      </c>
      <c r="F171" s="52">
        <f t="shared" si="31"/>
        <v>89.236554977404097</v>
      </c>
    </row>
    <row r="172" spans="1:6" ht="12.75" customHeight="1" x14ac:dyDescent="0.2">
      <c r="A172" s="53">
        <v>3223</v>
      </c>
      <c r="B172" s="85" t="s">
        <v>387</v>
      </c>
      <c r="C172" s="50" t="s">
        <v>388</v>
      </c>
      <c r="D172" s="242">
        <v>16071.75</v>
      </c>
      <c r="E172" s="242">
        <v>14750.12</v>
      </c>
      <c r="F172" s="52">
        <f t="shared" si="31"/>
        <v>91.776688910666238</v>
      </c>
    </row>
    <row r="173" spans="1:6" ht="12.75" customHeight="1" x14ac:dyDescent="0.2">
      <c r="A173" s="53">
        <v>3224</v>
      </c>
      <c r="B173" s="85" t="s">
        <v>389</v>
      </c>
      <c r="C173" s="50" t="s">
        <v>390</v>
      </c>
      <c r="D173" s="242">
        <v>3338.59</v>
      </c>
      <c r="E173" s="242">
        <v>2779.4</v>
      </c>
      <c r="F173" s="52">
        <f t="shared" si="31"/>
        <v>83.250713624613979</v>
      </c>
    </row>
    <row r="174" spans="1:6" ht="12.75" customHeight="1" x14ac:dyDescent="0.2">
      <c r="A174" s="53">
        <v>3225</v>
      </c>
      <c r="B174" s="85" t="s">
        <v>391</v>
      </c>
      <c r="C174" s="50" t="s">
        <v>392</v>
      </c>
      <c r="D174" s="242">
        <v>1039.8599999999999</v>
      </c>
      <c r="E174" s="242">
        <v>3310.98</v>
      </c>
      <c r="F174" s="52">
        <f t="shared" si="31"/>
        <v>318.40632392822113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291.7</v>
      </c>
      <c r="E176" s="242">
        <v>395.57</v>
      </c>
      <c r="F176" s="52">
        <f t="shared" si="31"/>
        <v>135.60850188549881</v>
      </c>
    </row>
    <row r="177" spans="1:6" ht="12.75" customHeight="1" x14ac:dyDescent="0.2">
      <c r="A177" s="53">
        <v>323</v>
      </c>
      <c r="B177" s="85" t="s">
        <v>397</v>
      </c>
      <c r="C177" s="50" t="s">
        <v>398</v>
      </c>
      <c r="D177" s="51">
        <f t="shared" ref="D177:E177" si="42">SUM(D178:D186)</f>
        <v>26960.57</v>
      </c>
      <c r="E177" s="51">
        <f t="shared" si="42"/>
        <v>31884.139999999996</v>
      </c>
      <c r="F177" s="52">
        <f t="shared" si="31"/>
        <v>118.26211389447624</v>
      </c>
    </row>
    <row r="178" spans="1:6" ht="12.75" customHeight="1" x14ac:dyDescent="0.2">
      <c r="A178" s="53">
        <v>3231</v>
      </c>
      <c r="B178" s="85" t="s">
        <v>399</v>
      </c>
      <c r="C178" s="50" t="s">
        <v>400</v>
      </c>
      <c r="D178" s="242">
        <v>1801.08</v>
      </c>
      <c r="E178" s="242">
        <v>1944.02</v>
      </c>
      <c r="F178" s="52">
        <f t="shared" si="31"/>
        <v>107.9363493015302</v>
      </c>
    </row>
    <row r="179" spans="1:6" ht="12.75" customHeight="1" x14ac:dyDescent="0.2">
      <c r="A179" s="53">
        <v>3232</v>
      </c>
      <c r="B179" s="85" t="s">
        <v>401</v>
      </c>
      <c r="C179" s="50" t="s">
        <v>402</v>
      </c>
      <c r="D179" s="242">
        <v>4959.6000000000004</v>
      </c>
      <c r="E179" s="242">
        <v>7620.08</v>
      </c>
      <c r="F179" s="52">
        <f t="shared" si="31"/>
        <v>153.64303572868778</v>
      </c>
    </row>
    <row r="180" spans="1:6" ht="12.75" customHeight="1" x14ac:dyDescent="0.2">
      <c r="A180" s="53">
        <v>3233</v>
      </c>
      <c r="B180" s="85" t="s">
        <v>403</v>
      </c>
      <c r="C180" s="50" t="s">
        <v>404</v>
      </c>
      <c r="D180" s="242">
        <v>735</v>
      </c>
      <c r="E180" s="242">
        <v>862.76</v>
      </c>
      <c r="F180" s="52">
        <f t="shared" si="31"/>
        <v>117.38231292517007</v>
      </c>
    </row>
    <row r="181" spans="1:6" ht="12.75" customHeight="1" x14ac:dyDescent="0.2">
      <c r="A181" s="53">
        <v>3234</v>
      </c>
      <c r="B181" s="85" t="s">
        <v>405</v>
      </c>
      <c r="C181" s="50" t="s">
        <v>406</v>
      </c>
      <c r="D181" s="242">
        <v>10683.88</v>
      </c>
      <c r="E181" s="242">
        <v>11161.99</v>
      </c>
      <c r="F181" s="52">
        <f t="shared" si="31"/>
        <v>104.47505962253413</v>
      </c>
    </row>
    <row r="182" spans="1:6" ht="12.75" customHeight="1" x14ac:dyDescent="0.2">
      <c r="A182" s="53">
        <v>3235</v>
      </c>
      <c r="B182" s="85" t="s">
        <v>407</v>
      </c>
      <c r="C182" s="50" t="s">
        <v>408</v>
      </c>
      <c r="D182" s="242">
        <v>1946.54</v>
      </c>
      <c r="E182" s="242">
        <v>1987.1</v>
      </c>
      <c r="F182" s="52">
        <f t="shared" si="31"/>
        <v>102.08369722687436</v>
      </c>
    </row>
    <row r="183" spans="1:6" ht="12.75" customHeight="1" x14ac:dyDescent="0.2">
      <c r="A183" s="53">
        <v>3236</v>
      </c>
      <c r="B183" s="85" t="s">
        <v>409</v>
      </c>
      <c r="C183" s="50" t="s">
        <v>410</v>
      </c>
      <c r="D183" s="242">
        <v>2319.38</v>
      </c>
      <c r="E183" s="242">
        <v>2402.98</v>
      </c>
      <c r="F183" s="52">
        <f t="shared" si="31"/>
        <v>103.60441152376927</v>
      </c>
    </row>
    <row r="184" spans="1:6" ht="12.75" customHeight="1" x14ac:dyDescent="0.2">
      <c r="A184" s="53">
        <v>3237</v>
      </c>
      <c r="B184" s="85" t="s">
        <v>411</v>
      </c>
      <c r="C184" s="50" t="s">
        <v>412</v>
      </c>
      <c r="D184" s="242">
        <v>2952</v>
      </c>
      <c r="E184" s="242">
        <v>2739.56</v>
      </c>
      <c r="F184" s="52">
        <f t="shared" si="31"/>
        <v>92.803523035230356</v>
      </c>
    </row>
    <row r="185" spans="1:6" ht="12.75" customHeight="1" x14ac:dyDescent="0.2">
      <c r="A185" s="53">
        <v>3238</v>
      </c>
      <c r="B185" s="85" t="s">
        <v>413</v>
      </c>
      <c r="C185" s="50" t="s">
        <v>414</v>
      </c>
      <c r="D185" s="242">
        <v>357.39</v>
      </c>
      <c r="E185" s="242">
        <v>422.51</v>
      </c>
      <c r="F185" s="52">
        <f t="shared" si="31"/>
        <v>118.22099107417668</v>
      </c>
    </row>
    <row r="186" spans="1:6" ht="12.75" customHeight="1" x14ac:dyDescent="0.2">
      <c r="A186" s="53">
        <v>3239</v>
      </c>
      <c r="B186" s="85" t="s">
        <v>415</v>
      </c>
      <c r="C186" s="50" t="s">
        <v>416</v>
      </c>
      <c r="D186" s="242">
        <v>1205.7</v>
      </c>
      <c r="E186" s="242">
        <v>2743.14</v>
      </c>
      <c r="F186" s="52">
        <f t="shared" si="31"/>
        <v>227.51430704155263</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6308.7000000000007</v>
      </c>
      <c r="E188" s="51">
        <f t="shared" si="43"/>
        <v>6907.71</v>
      </c>
      <c r="F188" s="52">
        <f t="shared" si="31"/>
        <v>109.49498311855056</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1764.21</v>
      </c>
      <c r="E190" s="242">
        <v>1844.02</v>
      </c>
      <c r="F190" s="52">
        <f t="shared" si="31"/>
        <v>104.52383786510676</v>
      </c>
    </row>
    <row r="191" spans="1:6" ht="12.75" customHeight="1" x14ac:dyDescent="0.2">
      <c r="A191" s="53">
        <v>3293</v>
      </c>
      <c r="B191" s="85" t="s">
        <v>425</v>
      </c>
      <c r="C191" s="50" t="s">
        <v>426</v>
      </c>
      <c r="D191" s="242">
        <v>1005.38</v>
      </c>
      <c r="E191" s="242">
        <v>1013.24</v>
      </c>
      <c r="F191" s="52">
        <f t="shared" si="31"/>
        <v>100.78179394855678</v>
      </c>
    </row>
    <row r="192" spans="1:6" ht="12.75" customHeight="1" x14ac:dyDescent="0.2">
      <c r="A192" s="53">
        <v>3294</v>
      </c>
      <c r="B192" s="85" t="s">
        <v>427</v>
      </c>
      <c r="C192" s="50" t="s">
        <v>428</v>
      </c>
      <c r="D192" s="242">
        <v>263.08999999999997</v>
      </c>
      <c r="E192" s="242">
        <v>243.09</v>
      </c>
      <c r="F192" s="52">
        <f t="shared" si="31"/>
        <v>92.398038693983054</v>
      </c>
    </row>
    <row r="193" spans="1:6" ht="12.75" customHeight="1" x14ac:dyDescent="0.2">
      <c r="A193" s="53">
        <v>3295</v>
      </c>
      <c r="B193" s="85" t="s">
        <v>429</v>
      </c>
      <c r="C193" s="50" t="s">
        <v>430</v>
      </c>
      <c r="D193" s="242">
        <v>700</v>
      </c>
      <c r="E193" s="242">
        <v>1991.79</v>
      </c>
      <c r="F193" s="52">
        <f t="shared" si="31"/>
        <v>284.54142857142853</v>
      </c>
    </row>
    <row r="194" spans="1:6" ht="12.75" customHeight="1" x14ac:dyDescent="0.2">
      <c r="A194" s="53" t="s">
        <v>431</v>
      </c>
      <c r="B194" s="85" t="s">
        <v>432</v>
      </c>
      <c r="C194" s="50" t="s">
        <v>431</v>
      </c>
      <c r="D194" s="242">
        <v>186.64</v>
      </c>
      <c r="E194" s="242">
        <v>0</v>
      </c>
      <c r="F194" s="52">
        <f t="shared" si="31"/>
        <v>0</v>
      </c>
    </row>
    <row r="195" spans="1:6" ht="12.75" customHeight="1" x14ac:dyDescent="0.2">
      <c r="A195" s="53">
        <v>3299</v>
      </c>
      <c r="B195" s="85" t="s">
        <v>433</v>
      </c>
      <c r="C195" s="50" t="s">
        <v>434</v>
      </c>
      <c r="D195" s="242">
        <v>2389.38</v>
      </c>
      <c r="E195" s="242">
        <v>1815.57</v>
      </c>
      <c r="F195" s="52">
        <f t="shared" si="31"/>
        <v>75.984983552218566</v>
      </c>
    </row>
    <row r="196" spans="1:6" ht="12.75" customHeight="1" x14ac:dyDescent="0.2">
      <c r="A196" s="53">
        <v>34</v>
      </c>
      <c r="B196" s="232" t="s">
        <v>435</v>
      </c>
      <c r="C196" s="50" t="s">
        <v>436</v>
      </c>
      <c r="D196" s="51">
        <f t="shared" ref="D196:E196" si="44">D197+D202+D210</f>
        <v>437.9</v>
      </c>
      <c r="E196" s="51">
        <f t="shared" si="44"/>
        <v>299.41000000000003</v>
      </c>
      <c r="F196" s="52">
        <f t="shared" si="31"/>
        <v>68.374058004110537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437.9</v>
      </c>
      <c r="E210" s="51">
        <f t="shared" si="47"/>
        <v>299.41000000000003</v>
      </c>
      <c r="F210" s="52">
        <f t="shared" si="31"/>
        <v>68.374058004110537</v>
      </c>
    </row>
    <row r="211" spans="1:6" ht="12.75" customHeight="1" x14ac:dyDescent="0.2">
      <c r="A211" s="53">
        <v>3431</v>
      </c>
      <c r="B211" s="232" t="s">
        <v>465</v>
      </c>
      <c r="C211" s="50" t="s">
        <v>466</v>
      </c>
      <c r="D211" s="242">
        <v>311.26</v>
      </c>
      <c r="E211" s="242">
        <v>299.41000000000003</v>
      </c>
      <c r="F211" s="52">
        <f t="shared" si="31"/>
        <v>96.19289340101524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126.64</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109744.9</v>
      </c>
      <c r="E252" s="51">
        <f t="shared" si="63"/>
        <v>116212.66</v>
      </c>
      <c r="F252" s="52">
        <f t="shared" ref="F252:F258" si="64">IF(D252&lt;&gt;0,IF(E252/D252&gt;=100,"&gt;&gt;100",E252/D252*100),"-")</f>
        <v>105.89344926279037</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109744.9</v>
      </c>
      <c r="E259" s="51">
        <f t="shared" si="66"/>
        <v>116212.66</v>
      </c>
      <c r="F259" s="52">
        <f t="shared" ref="F259:F262" si="67">IF(D259&lt;&gt;0,IF(E259/D259&gt;=100,"&gt;&gt;100",E259/D259*100),"-")</f>
        <v>105.89344926279037</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109744.9</v>
      </c>
      <c r="E261" s="242">
        <v>116212.66</v>
      </c>
      <c r="F261" s="52">
        <f t="shared" si="67"/>
        <v>105.89344926279037</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909.36</v>
      </c>
      <c r="E263" s="51">
        <f t="shared" si="68"/>
        <v>2200.5</v>
      </c>
      <c r="F263" s="52">
        <f t="shared" ref="F263:F267" si="69">IF(D263&lt;&gt;0,IF(E263/D263&gt;=100,"&gt;&gt;100",E263/D263*100),"-")</f>
        <v>241.9833729216152</v>
      </c>
    </row>
    <row r="264" spans="1:6" ht="12.75" customHeight="1" x14ac:dyDescent="0.2">
      <c r="A264" s="53">
        <v>381</v>
      </c>
      <c r="B264" s="85" t="s">
        <v>567</v>
      </c>
      <c r="C264" s="50" t="s">
        <v>568</v>
      </c>
      <c r="D264" s="51">
        <f t="shared" ref="D264:E264" si="70">SUM(D265:D267)</f>
        <v>909.36</v>
      </c>
      <c r="E264" s="51">
        <f t="shared" si="70"/>
        <v>2200.5</v>
      </c>
      <c r="F264" s="52">
        <f t="shared" si="69"/>
        <v>241.9833729216152</v>
      </c>
    </row>
    <row r="265" spans="1:6" ht="12.75" customHeight="1" x14ac:dyDescent="0.2">
      <c r="A265" s="53">
        <v>3811</v>
      </c>
      <c r="B265" s="85" t="s">
        <v>569</v>
      </c>
      <c r="C265" s="50" t="s">
        <v>570</v>
      </c>
      <c r="D265" s="242">
        <v>0</v>
      </c>
      <c r="E265" s="242">
        <v>1260</v>
      </c>
      <c r="F265" s="52" t="str">
        <f t="shared" si="69"/>
        <v>-</v>
      </c>
    </row>
    <row r="266" spans="1:6" ht="12.75" customHeight="1" x14ac:dyDescent="0.2">
      <c r="A266" s="53">
        <v>3812</v>
      </c>
      <c r="B266" s="85" t="s">
        <v>571</v>
      </c>
      <c r="C266" s="50" t="s">
        <v>572</v>
      </c>
      <c r="D266" s="242">
        <v>909.36</v>
      </c>
      <c r="E266" s="242">
        <v>940.5</v>
      </c>
      <c r="F266" s="52">
        <f t="shared" si="69"/>
        <v>103.42438638163102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1342936.9</v>
      </c>
      <c r="E289" s="51">
        <f t="shared" si="79"/>
        <v>1658145.2100000002</v>
      </c>
      <c r="F289" s="52">
        <f t="shared" si="76"/>
        <v>123.47156519416514</v>
      </c>
    </row>
    <row r="290" spans="1:6" ht="12.75" customHeight="1" x14ac:dyDescent="0.2">
      <c r="A290" s="53" t="s">
        <v>608</v>
      </c>
      <c r="B290" s="85" t="s">
        <v>619</v>
      </c>
      <c r="C290" s="50" t="s">
        <v>620</v>
      </c>
      <c r="D290" s="51">
        <f>IF(D6&gt;=D289,D6-D289,0)</f>
        <v>28092.739999999991</v>
      </c>
      <c r="E290" s="51">
        <f>IF(E6&gt;=E289,E6-E289,0)</f>
        <v>17270.269999999786</v>
      </c>
      <c r="F290" s="52">
        <f t="shared" si="76"/>
        <v>61.475918689311868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16006.01</v>
      </c>
      <c r="E292" s="242">
        <v>25847.53</v>
      </c>
      <c r="F292" s="52">
        <f t="shared" si="76"/>
        <v>161.48640416943385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650.53</v>
      </c>
      <c r="E294" s="242">
        <v>2178.85</v>
      </c>
      <c r="F294" s="52">
        <f t="shared" si="76"/>
        <v>334.93459179438304</v>
      </c>
    </row>
    <row r="295" spans="1:6" ht="24" x14ac:dyDescent="0.2">
      <c r="A295" s="53">
        <v>9661</v>
      </c>
      <c r="B295" s="85" t="s">
        <v>629</v>
      </c>
      <c r="C295" s="50" t="s">
        <v>630</v>
      </c>
      <c r="D295" s="242">
        <v>650.53</v>
      </c>
      <c r="E295" s="242">
        <v>1339.63</v>
      </c>
      <c r="F295" s="52">
        <f t="shared" si="76"/>
        <v>205.92901172889802</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18251.22</v>
      </c>
      <c r="E350" s="51">
        <f t="shared" si="95"/>
        <v>14391.16</v>
      </c>
      <c r="F350" s="52">
        <f t="shared" si="81"/>
        <v>78.850400137634622</v>
      </c>
    </row>
    <row r="351" spans="1:6" ht="12.75" customHeight="1" x14ac:dyDescent="0.2">
      <c r="A351" s="53">
        <v>41</v>
      </c>
      <c r="B351" s="85" t="s">
        <v>740</v>
      </c>
      <c r="C351" s="50" t="s">
        <v>741</v>
      </c>
      <c r="D351" s="51">
        <f t="shared" ref="D351:E351" si="96">D352+D356</f>
        <v>1187.5</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1187.5</v>
      </c>
      <c r="E356" s="51">
        <f t="shared" si="98"/>
        <v>0</v>
      </c>
      <c r="F356" s="52">
        <f t="shared" si="81"/>
        <v>0</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1187.5</v>
      </c>
      <c r="E362" s="242">
        <v>0</v>
      </c>
      <c r="F362" s="52">
        <f t="shared" si="81"/>
        <v>0</v>
      </c>
    </row>
    <row r="363" spans="1:6" ht="24" x14ac:dyDescent="0.2">
      <c r="A363" s="53">
        <v>42</v>
      </c>
      <c r="B363" s="232" t="s">
        <v>756</v>
      </c>
      <c r="C363" s="50" t="s">
        <v>757</v>
      </c>
      <c r="D363" s="51">
        <f t="shared" ref="D363:E363" si="99">D364+D369+D378+D383+D388+D391</f>
        <v>17063.72</v>
      </c>
      <c r="E363" s="51">
        <f t="shared" si="99"/>
        <v>14391.16</v>
      </c>
      <c r="F363" s="52">
        <f t="shared" si="81"/>
        <v>84.337764567163546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13494.37</v>
      </c>
      <c r="E369" s="51">
        <f t="shared" si="101"/>
        <v>6604.76</v>
      </c>
      <c r="F369" s="52">
        <f t="shared" si="81"/>
        <v>48.944559842363887</v>
      </c>
    </row>
    <row r="370" spans="1:6" ht="12.75" customHeight="1" x14ac:dyDescent="0.2">
      <c r="A370" s="53">
        <v>4221</v>
      </c>
      <c r="B370" s="85" t="s">
        <v>674</v>
      </c>
      <c r="C370" s="50" t="s">
        <v>766</v>
      </c>
      <c r="D370" s="242">
        <v>354.43</v>
      </c>
      <c r="E370" s="242">
        <v>2472.13</v>
      </c>
      <c r="F370" s="52">
        <f t="shared" si="81"/>
        <v>697.49456874418081</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11201.25</v>
      </c>
      <c r="E372" s="242">
        <v>4132.63</v>
      </c>
      <c r="F372" s="52">
        <f t="shared" si="81"/>
        <v>36.894364468251311</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1938.69</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3569.35</v>
      </c>
      <c r="E383" s="51">
        <f t="shared" si="103"/>
        <v>7786.4</v>
      </c>
      <c r="F383" s="52">
        <f t="shared" si="81"/>
        <v>218.14616106574024</v>
      </c>
    </row>
    <row r="384" spans="1:6" ht="12.75" customHeight="1" x14ac:dyDescent="0.2">
      <c r="A384" s="53">
        <v>4241</v>
      </c>
      <c r="B384" s="85" t="s">
        <v>783</v>
      </c>
      <c r="C384" s="50" t="s">
        <v>784</v>
      </c>
      <c r="D384" s="242">
        <v>3569.35</v>
      </c>
      <c r="E384" s="242">
        <v>7786.4</v>
      </c>
      <c r="F384" s="52">
        <f t="shared" si="81"/>
        <v>218.14616106574024</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18251.22</v>
      </c>
      <c r="E408" s="51">
        <f t="shared" si="111"/>
        <v>14391.16</v>
      </c>
      <c r="F408" s="52">
        <f t="shared" si="81"/>
        <v>78.850400137634622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1371029.64</v>
      </c>
      <c r="E412" s="51">
        <f>E6+E298</f>
        <v>1675415.48</v>
      </c>
      <c r="F412" s="52">
        <f t="shared" si="81"/>
        <v>122.20125890203222</v>
      </c>
    </row>
    <row r="413" spans="1:6" ht="12.75" customHeight="1" x14ac:dyDescent="0.2">
      <c r="A413" s="53" t="s">
        <v>608</v>
      </c>
      <c r="B413" s="85" t="s">
        <v>831</v>
      </c>
      <c r="C413" s="50" t="s">
        <v>832</v>
      </c>
      <c r="D413" s="51">
        <f t="shared" ref="D413:E413" si="112">D289+D350</f>
        <v>1361188.1199999999</v>
      </c>
      <c r="E413" s="51">
        <f t="shared" si="112"/>
        <v>1672536.37</v>
      </c>
      <c r="F413" s="52">
        <f t="shared" si="81"/>
        <v>122.87327118311909</v>
      </c>
    </row>
    <row r="414" spans="1:6" ht="12.75" customHeight="1" x14ac:dyDescent="0.2">
      <c r="A414" s="53" t="s">
        <v>608</v>
      </c>
      <c r="B414" s="85" t="s">
        <v>833</v>
      </c>
      <c r="C414" s="50" t="s">
        <v>834</v>
      </c>
      <c r="D414" s="51">
        <f t="shared" ref="D414:E414" si="113">IF(D412&gt;=D413,D412-D413,0)</f>
        <v>9841.5200000000186</v>
      </c>
      <c r="E414" s="51">
        <f t="shared" si="113"/>
        <v>2879.1099999998696</v>
      </c>
      <c r="F414" s="52">
        <f t="shared" si="81"/>
        <v>29.254728944308034</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16006.01</v>
      </c>
      <c r="E416" s="51">
        <f t="shared" si="115"/>
        <v>25847.53</v>
      </c>
      <c r="F416" s="52">
        <f t="shared" si="81"/>
        <v>161.48640416943385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650.53</v>
      </c>
      <c r="E418" s="62">
        <f t="shared" si="117"/>
        <v>2178.85</v>
      </c>
      <c r="F418" s="57">
        <f t="shared" si="81"/>
        <v>334.93459179438304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1371029.64</v>
      </c>
      <c r="E639" s="51">
        <f t="shared" si="180"/>
        <v>1675415.48</v>
      </c>
      <c r="F639" s="52">
        <f t="shared" si="119"/>
        <v>122.20125890203222</v>
      </c>
    </row>
    <row r="640" spans="1:6" ht="12.75" customHeight="1" x14ac:dyDescent="0.2">
      <c r="A640" s="53" t="s">
        <v>608</v>
      </c>
      <c r="B640" s="85" t="s">
        <v>1277</v>
      </c>
      <c r="C640" s="50" t="s">
        <v>1278</v>
      </c>
      <c r="D640" s="51">
        <f t="shared" ref="D640:E640" si="181">D413+D528</f>
        <v>1361188.1199999999</v>
      </c>
      <c r="E640" s="51">
        <f t="shared" si="181"/>
        <v>1672536.37</v>
      </c>
      <c r="F640" s="52">
        <f t="shared" si="119"/>
        <v>122.87327118311909</v>
      </c>
    </row>
    <row r="641" spans="1:6" ht="12.75" customHeight="1" x14ac:dyDescent="0.2">
      <c r="A641" s="53" t="s">
        <v>608</v>
      </c>
      <c r="B641" s="85" t="s">
        <v>1279</v>
      </c>
      <c r="C641" s="50" t="s">
        <v>1280</v>
      </c>
      <c r="D641" s="51">
        <f t="shared" ref="D641:E641" si="182">IF(D639&gt;=D640,D639-D640,0)</f>
        <v>9841.5200000000186</v>
      </c>
      <c r="E641" s="51">
        <f t="shared" si="182"/>
        <v>2879.1099999998696</v>
      </c>
      <c r="F641" s="52">
        <f t="shared" si="119"/>
        <v>29.254728944308034</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16006.01</v>
      </c>
      <c r="E643" s="51">
        <f t="shared" si="184"/>
        <v>25847.53</v>
      </c>
      <c r="F643" s="52">
        <f t="shared" si="119"/>
        <v>161.48640416943385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25847.530000000021</v>
      </c>
      <c r="E645" s="51">
        <f t="shared" si="186"/>
        <v>28726.639999999868</v>
      </c>
      <c r="F645" s="52">
        <f t="shared" si="119"/>
        <v>111.13882061458038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102990.82</v>
      </c>
      <c r="E647" s="243">
        <v>120517.73</v>
      </c>
      <c r="F647" s="57">
        <f t="shared" si="119"/>
        <v>117.01793421976832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17378.32</v>
      </c>
      <c r="E649" s="242">
        <v>58687.42</v>
      </c>
      <c r="F649" s="52">
        <f t="shared" ref="F649:F724" si="188">IF(D649&lt;&gt;0,IF(E649/D649&gt;=100,"&gt;&gt;100",E649/D649*100),"-")</f>
        <v>337.70479540024581</v>
      </c>
    </row>
    <row r="650" spans="1:6" ht="12.75" customHeight="1" x14ac:dyDescent="0.2">
      <c r="A650" s="53" t="s">
        <v>1296</v>
      </c>
      <c r="B650" s="85" t="s">
        <v>1297</v>
      </c>
      <c r="C650" s="50" t="s">
        <v>1296</v>
      </c>
      <c r="D650" s="242">
        <v>239535.35</v>
      </c>
      <c r="E650" s="242">
        <v>238755.35</v>
      </c>
      <c r="F650" s="52">
        <f t="shared" si="188"/>
        <v>99.674369565911675</v>
      </c>
    </row>
    <row r="651" spans="1:6" ht="12.75" customHeight="1" x14ac:dyDescent="0.2">
      <c r="A651" s="53" t="s">
        <v>1298</v>
      </c>
      <c r="B651" s="85" t="s">
        <v>1299</v>
      </c>
      <c r="C651" s="50" t="s">
        <v>1298</v>
      </c>
      <c r="D651" s="242">
        <v>198226.25</v>
      </c>
      <c r="E651" s="242">
        <v>264630.53999999998</v>
      </c>
      <c r="F651" s="52">
        <f t="shared" si="188"/>
        <v>133.49924139714088</v>
      </c>
    </row>
    <row r="652" spans="1:6" ht="24" x14ac:dyDescent="0.2">
      <c r="A652" s="53">
        <v>11</v>
      </c>
      <c r="B652" s="85" t="s">
        <v>1300</v>
      </c>
      <c r="C652" s="50" t="s">
        <v>1301</v>
      </c>
      <c r="D652" s="51">
        <f t="shared" ref="D652:E652" si="189">+D649+D650-D651</f>
        <v>58687.420000000013</v>
      </c>
      <c r="E652" s="51">
        <f t="shared" si="189"/>
        <v>32812.23000000004</v>
      </c>
      <c r="F652" s="52">
        <f t="shared" si="188"/>
        <v>55.91015928115435</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53</v>
      </c>
      <c r="E654" s="262">
        <v>56</v>
      </c>
      <c r="F654" s="52">
        <f t="shared" si="188"/>
        <v>105.66037735849056</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46</v>
      </c>
      <c r="E656" s="262">
        <v>47</v>
      </c>
      <c r="F656" s="52">
        <f t="shared" si="188"/>
        <v>102.17391304347827</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1234126.3600000001</v>
      </c>
      <c r="E675" s="242">
        <v>1556933.45</v>
      </c>
      <c r="F675" s="52">
        <f t="shared" si="188"/>
        <v>126.15672920234844</v>
      </c>
    </row>
    <row r="676" spans="1:6" ht="24" x14ac:dyDescent="0.2">
      <c r="A676" s="53">
        <v>63613</v>
      </c>
      <c r="B676" s="232" t="s">
        <v>1349</v>
      </c>
      <c r="C676" s="50" t="s">
        <v>1350</v>
      </c>
      <c r="D676" s="242">
        <v>1037</v>
      </c>
      <c r="E676" s="242">
        <v>487</v>
      </c>
      <c r="F676" s="52">
        <f t="shared" si="188"/>
        <v>46.962391513982645</v>
      </c>
    </row>
    <row r="677" spans="1:6" ht="24" x14ac:dyDescent="0.2">
      <c r="A677" s="53">
        <v>63622</v>
      </c>
      <c r="B677" s="232" t="s">
        <v>1351</v>
      </c>
      <c r="C677" s="50" t="s">
        <v>1352</v>
      </c>
      <c r="D677" s="242">
        <v>3434.43</v>
      </c>
      <c r="E677" s="242">
        <v>6870.26</v>
      </c>
      <c r="F677" s="52">
        <f t="shared" si="188"/>
        <v>200.04076367839789</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25382.400000000001</v>
      </c>
      <c r="E694" s="242">
        <v>26984.6</v>
      </c>
      <c r="F694" s="52">
        <f t="shared" si="188"/>
        <v>106.31224785678263</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2091.54</v>
      </c>
      <c r="E716" s="242"/>
      <c r="F716" s="52">
        <f t="shared" si="188"/>
        <v>0</v>
      </c>
    </row>
    <row r="717" spans="1:6" ht="12.75" customHeight="1" x14ac:dyDescent="0.2">
      <c r="A717" s="53">
        <v>31215</v>
      </c>
      <c r="B717" s="85" t="s">
        <v>1413</v>
      </c>
      <c r="C717" s="50" t="s">
        <v>1414</v>
      </c>
      <c r="D717" s="242">
        <v>1389.96</v>
      </c>
      <c r="E717" s="242">
        <v>882.88</v>
      </c>
      <c r="F717" s="52">
        <f t="shared" si="188"/>
        <v>63.518374629485741</v>
      </c>
    </row>
    <row r="718" spans="1:6" ht="12.75" customHeight="1" x14ac:dyDescent="0.2">
      <c r="A718" s="53">
        <v>32121</v>
      </c>
      <c r="B718" s="85" t="s">
        <v>1415</v>
      </c>
      <c r="C718" s="50" t="s">
        <v>1416</v>
      </c>
      <c r="D718" s="242">
        <v>11388.27</v>
      </c>
      <c r="E718" s="242">
        <v>14674.97</v>
      </c>
      <c r="F718" s="52">
        <f t="shared" si="188"/>
        <v>128.86039758453214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2319.38</v>
      </c>
      <c r="E720" s="242">
        <v>2402.98</v>
      </c>
      <c r="F720" s="52">
        <f t="shared" si="188"/>
        <v>103.60441152376927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1199.96</v>
      </c>
      <c r="E722" s="242">
        <v>971.8</v>
      </c>
      <c r="F722" s="52">
        <f t="shared" si="188"/>
        <v>80.986032867762248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90757.7</v>
      </c>
      <c r="E827" s="242">
        <v>96676.37</v>
      </c>
      <c r="F827" s="52">
        <f t="shared" si="190"/>
        <v>106.52139708256159</v>
      </c>
    </row>
    <row r="828" spans="1:6" ht="12.75" customHeight="1" x14ac:dyDescent="0.2">
      <c r="A828" s="53" t="s">
        <v>1634</v>
      </c>
      <c r="B828" s="85" t="s">
        <v>1635</v>
      </c>
      <c r="C828" s="50" t="s">
        <v>1634</v>
      </c>
      <c r="D828" s="242">
        <v>18987.2</v>
      </c>
      <c r="E828" s="242">
        <v>19536.29</v>
      </c>
      <c r="F828" s="52">
        <f t="shared" si="190"/>
        <v>102.89189559282043</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40" workbookViewId="0">
      <selection activeCell="E72" sqref="E7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2668926.1499999994</v>
      </c>
      <c r="E6" s="229">
        <f t="shared" si="0"/>
        <v>2621375.3799999994</v>
      </c>
      <c r="F6" s="230">
        <f t="shared" ref="F6:F260" si="1">IF(D6&gt;0,IF(E6/D6&gt;=100,"&gt;&gt;100",E6/D6*100),"-")</f>
        <v>98.218355723330902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2497903.1599999997</v>
      </c>
      <c r="E7" s="104">
        <f t="shared" si="2"/>
        <v>2465765.2499999995</v>
      </c>
      <c r="F7" s="93">
        <f t="shared" si="1"/>
        <v>98.713404486024984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485.76</v>
      </c>
      <c r="E8" s="104">
        <f>E9+E10-E11</f>
        <v>485.76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645.03</v>
      </c>
      <c r="E10" s="247">
        <v>645.03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159.27000000000001</v>
      </c>
      <c r="E11" s="247">
        <v>159.27000000000001</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2497417.4</v>
      </c>
      <c r="E12" s="104">
        <f t="shared" si="3"/>
        <v>2465279.4899999998</v>
      </c>
      <c r="F12" s="93">
        <f t="shared" si="1"/>
        <v>98.71315423685283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2407284.7999999998</v>
      </c>
      <c r="E13" s="104">
        <f t="shared" si="4"/>
        <v>2366050.88</v>
      </c>
      <c r="F13" s="93">
        <f t="shared" si="1"/>
        <v>98.287119164296641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3216983.65</v>
      </c>
      <c r="E15" s="247">
        <v>3216983.65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81730.52</v>
      </c>
      <c r="E17" s="247">
        <v>81730.52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891429.37</v>
      </c>
      <c r="E18" s="247">
        <v>932663.29</v>
      </c>
      <c r="F18" s="93">
        <f t="shared" si="1"/>
        <v>104.62559585623706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40521.640000000014</v>
      </c>
      <c r="E19" s="104">
        <f t="shared" si="5"/>
        <v>53938.729999999981</v>
      </c>
      <c r="F19" s="93">
        <f t="shared" si="1"/>
        <v>133.11092542157712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103454.83</v>
      </c>
      <c r="E20" s="247">
        <v>165295.60999999999</v>
      </c>
      <c r="F20" s="93">
        <f t="shared" si="1"/>
        <v>159.77563348178137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5897.11</v>
      </c>
      <c r="E21" s="247">
        <v>5897.11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19999.740000000002</v>
      </c>
      <c r="E22" s="247">
        <v>24132.37</v>
      </c>
      <c r="F22" s="93">
        <f t="shared" si="1"/>
        <v>120.6634186244421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5127.6499999999996</v>
      </c>
      <c r="E24" s="247">
        <v>5127.6499999999996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31253.84</v>
      </c>
      <c r="E25" s="247">
        <v>31253.84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35387.83</v>
      </c>
      <c r="E26" s="247">
        <v>35387.83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160599.35999999999</v>
      </c>
      <c r="E28" s="247">
        <v>213155.68</v>
      </c>
      <c r="F28" s="93">
        <f t="shared" si="1"/>
        <v>132.72511173145398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49610.96</v>
      </c>
      <c r="E35" s="104">
        <f t="shared" si="7"/>
        <v>45289.88</v>
      </c>
      <c r="F35" s="93">
        <f t="shared" si="1"/>
        <v>91.290069774904566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93663.73</v>
      </c>
      <c r="E36" s="247">
        <v>92705.12</v>
      </c>
      <c r="F36" s="93">
        <f t="shared" si="1"/>
        <v>98.976540865925372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44052.77</v>
      </c>
      <c r="E40" s="247">
        <v>47415.24</v>
      </c>
      <c r="F40" s="93">
        <f t="shared" si="1"/>
        <v>107.63282308921778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84094.15</v>
      </c>
      <c r="E54" s="247">
        <v>87405.13</v>
      </c>
      <c r="F54" s="93">
        <f t="shared" si="1"/>
        <v>103.93722987865388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84094.15</v>
      </c>
      <c r="E55" s="247">
        <v>87405.13</v>
      </c>
      <c r="F55" s="93">
        <f t="shared" si="1"/>
        <v>103.93722987865388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171022.99</v>
      </c>
      <c r="E68" s="104">
        <f t="shared" si="13"/>
        <v>155610.13</v>
      </c>
      <c r="F68" s="93">
        <f t="shared" si="1"/>
        <v>90.987843213359795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58687.42</v>
      </c>
      <c r="E69" s="104">
        <f t="shared" si="14"/>
        <v>32812.230000000003</v>
      </c>
      <c r="F69" s="93">
        <f t="shared" si="1"/>
        <v>55.910159281154307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58687.42</v>
      </c>
      <c r="E70" s="104">
        <f t="shared" si="15"/>
        <v>32812.230000000003</v>
      </c>
      <c r="F70" s="93">
        <f t="shared" si="1"/>
        <v>55.910159281154307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58687.42</v>
      </c>
      <c r="E72" s="247">
        <v>32812.230000000003</v>
      </c>
      <c r="F72" s="93">
        <f t="shared" si="1"/>
        <v>55.910159281154307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8694.23</v>
      </c>
      <c r="E78" s="104">
        <f>E79+SUM(E82:E84)-E85+E86</f>
        <v>93.8</v>
      </c>
      <c r="F78" s="93">
        <f t="shared" si="1"/>
        <v>1.0788764502434374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8694.23</v>
      </c>
      <c r="E86" s="247">
        <v>93.8</v>
      </c>
      <c r="F86" s="93">
        <f t="shared" si="1"/>
        <v>1.0788764502434374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650.52</v>
      </c>
      <c r="E146" s="104">
        <f t="shared" si="26"/>
        <v>2186.37</v>
      </c>
      <c r="F146" s="93">
        <f t="shared" si="1"/>
        <v>336.09573879358049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650.52</v>
      </c>
      <c r="E160" s="247">
        <v>2186.37</v>
      </c>
      <c r="F160" s="93">
        <f t="shared" si="1"/>
        <v>336.09573879358049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102990.82</v>
      </c>
      <c r="E170" s="104">
        <f t="shared" si="29"/>
        <v>120517.73</v>
      </c>
      <c r="F170" s="93">
        <f t="shared" si="1"/>
        <v>117.01793421976832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102990.82</v>
      </c>
      <c r="E173" s="247">
        <v>120517.73</v>
      </c>
      <c r="F173" s="93">
        <f t="shared" si="1"/>
        <v>117.01793421976832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2668926.1499999994</v>
      </c>
      <c r="E175" s="104">
        <f t="shared" si="30"/>
        <v>2621375.3800000004</v>
      </c>
      <c r="F175" s="93">
        <f t="shared" si="1"/>
        <v>98.21835572333093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144524.96000000002</v>
      </c>
      <c r="E176" s="104">
        <f t="shared" si="31"/>
        <v>124697.12000000001</v>
      </c>
      <c r="F176" s="93">
        <f t="shared" si="1"/>
        <v>86.280681205516331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112113.03000000001</v>
      </c>
      <c r="E177" s="104">
        <f t="shared" si="32"/>
        <v>124696.74</v>
      </c>
      <c r="F177" s="93">
        <f t="shared" si="1"/>
        <v>111.2241280072441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99334.44</v>
      </c>
      <c r="E178" s="247">
        <v>119092.12</v>
      </c>
      <c r="F178" s="93">
        <f t="shared" si="1"/>
        <v>119.89006028523438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3999.53</v>
      </c>
      <c r="E179" s="247">
        <v>5425.38</v>
      </c>
      <c r="F179" s="93">
        <f t="shared" si="1"/>
        <v>135.65043892657386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25.96</v>
      </c>
      <c r="E180" s="104">
        <f t="shared" si="33"/>
        <v>26.35</v>
      </c>
      <c r="F180" s="93">
        <f t="shared" si="1"/>
        <v>101.50231124807397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25.96</v>
      </c>
      <c r="E183" s="247">
        <v>26.35</v>
      </c>
      <c r="F183" s="93">
        <f t="shared" si="1"/>
        <v>101.50231124807397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8753.1</v>
      </c>
      <c r="E188" s="247">
        <v>152.88999999999999</v>
      </c>
      <c r="F188" s="93">
        <f t="shared" si="1"/>
        <v>1.7466954564668518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32411.93</v>
      </c>
      <c r="E189" s="247">
        <v>0.38</v>
      </c>
      <c r="F189" s="93">
        <f t="shared" si="1"/>
        <v>1.1724078140363749E-3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2524401.1899999995</v>
      </c>
      <c r="E237" s="104">
        <f t="shared" si="41"/>
        <v>2496678.2600000002</v>
      </c>
      <c r="F237" s="93">
        <f t="shared" si="1"/>
        <v>98.901801737781653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2497903.13</v>
      </c>
      <c r="E238" s="104">
        <f t="shared" si="42"/>
        <v>2465765.2400000002</v>
      </c>
      <c r="F238" s="93">
        <f t="shared" si="1"/>
        <v>98.713405271244454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2497903.13</v>
      </c>
      <c r="E239" s="104">
        <f t="shared" si="43"/>
        <v>2465765.2400000002</v>
      </c>
      <c r="F239" s="93">
        <f t="shared" si="1"/>
        <v>98.713405271244454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2497903.13</v>
      </c>
      <c r="E240" s="247">
        <v>2465765.2400000002</v>
      </c>
      <c r="F240" s="93">
        <f t="shared" si="1"/>
        <v>98.713405271244454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25847.53</v>
      </c>
      <c r="E245" s="104">
        <f t="shared" si="45"/>
        <v>28726.639999999999</v>
      </c>
      <c r="F245" s="93">
        <f t="shared" si="1"/>
        <v>111.13882061458098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25847.53</v>
      </c>
      <c r="E246" s="104">
        <f t="shared" si="46"/>
        <v>28726.639999999999</v>
      </c>
      <c r="F246" s="93">
        <f t="shared" si="1"/>
        <v>111.13882061458098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25847.53</v>
      </c>
      <c r="E247" s="247">
        <f>25847.53+2879.11</f>
        <v>28726.639999999999</v>
      </c>
      <c r="F247" s="93">
        <f t="shared" si="1"/>
        <v>111.13882061458098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650.53</v>
      </c>
      <c r="E255" s="247">
        <v>2186.38</v>
      </c>
      <c r="F255" s="93">
        <f t="shared" si="1"/>
        <v>336.09210951070668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35079.019999999997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35079.019999999997</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650.52</v>
      </c>
      <c r="E265" s="247">
        <v>2186.37</v>
      </c>
      <c r="F265" s="93">
        <f t="shared" si="50"/>
        <v>336.09573879358049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8694.23</v>
      </c>
      <c r="E268" s="247">
        <v>93.8</v>
      </c>
      <c r="F268" s="93">
        <f t="shared" si="50"/>
        <v>1.0788764502434374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112113.03</v>
      </c>
      <c r="E288" s="247">
        <v>124696.74</v>
      </c>
      <c r="F288" s="93">
        <f t="shared" si="50"/>
        <v>111.22412800724413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32411.93</v>
      </c>
      <c r="E290" s="247">
        <v>0.38</v>
      </c>
      <c r="F290" s="93">
        <f t="shared" si="50"/>
        <v>1.1724078140363749E-3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99.08</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8753.1</v>
      </c>
      <c r="E302" s="247">
        <v>53.81</v>
      </c>
      <c r="F302" s="93">
        <f t="shared" si="50"/>
        <v>0.61475363014246387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4" sqref="E11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1361188.1199999999</v>
      </c>
      <c r="E114" s="81">
        <f t="shared" si="22"/>
        <v>1672536.3699999999</v>
      </c>
      <c r="F114" s="63">
        <f t="shared" si="1"/>
        <v>122.87327118311906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1251443.22</v>
      </c>
      <c r="E115" s="81">
        <f t="shared" si="23"/>
        <v>1571894.97</v>
      </c>
      <c r="F115" s="63">
        <f t="shared" si="1"/>
        <v>125.60657526275942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1251443.22</v>
      </c>
      <c r="E117" s="249">
        <v>1571894.97</v>
      </c>
      <c r="F117" s="63">
        <f t="shared" si="1"/>
        <v>125.60657526275942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109744.9</v>
      </c>
      <c r="E126" s="249">
        <v>100641.4</v>
      </c>
      <c r="F126" s="63">
        <f t="shared" si="1"/>
        <v>91.704853710741901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1361188.1199999999</v>
      </c>
      <c r="E141" s="106">
        <f t="shared" si="28"/>
        <v>1672536.3699999999</v>
      </c>
      <c r="F141" s="82">
        <f t="shared" si="1"/>
        <v>122.87327118311906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D24" sqref="D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34897.54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34897.54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34897.54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34897.54</v>
      </c>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7" sqref="D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144524.96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1675962.18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152.88999999999999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1641571.4100000001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1448000.91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95653.83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299.8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96676.37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940.5</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34237.879999999997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1695790.0199999996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15533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1613607.5899999996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1428243.23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86899.63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299.41000000000003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96676.37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940.5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548.45000000000005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66649.429999999993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124697.12000000034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124697.12000000001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152.88999999999999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124543.85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0.38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5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10063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2025-01-30T10:16:09Z</cp:lastPrinted>
  <dcterms:created xsi:type="dcterms:W3CDTF">2022-04-01T05:14:30Z</dcterms:created>
  <dcterms:modified xsi:type="dcterms:W3CDTF">2025-01-30T10:21:07Z</dcterms:modified>
</cp:coreProperties>
</file>